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esktop\HAB MEDELLIN\HAB CEXCA-ADMIN DE NEG MEDELLIN\HABILITACION CEXCA\E.PROCESOS PRIORITARIOS\3.INDICADORES\1.INDICADORES SUPERSALUD\"/>
    </mc:Choice>
  </mc:AlternateContent>
  <bookViews>
    <workbookView xWindow="0" yWindow="0" windowWidth="28800" windowHeight="11835" firstSheet="2" activeTab="2"/>
  </bookViews>
  <sheets>
    <sheet name="2019-II" sheetId="8" state="hidden" r:id="rId1"/>
    <sheet name="2021-1" sheetId="13" state="hidden" r:id="rId2"/>
    <sheet name="2021-2TRIM" sheetId="16" r:id="rId3"/>
    <sheet name="2021- 1 TRIM" sheetId="14" r:id="rId4"/>
    <sheet name="2020-2" sheetId="12" r:id="rId5"/>
    <sheet name="2020-1" sheetId="10" r:id="rId6"/>
    <sheet name="2019-2" sheetId="9" r:id="rId7"/>
    <sheet name="2019-1" sheetId="7" r:id="rId8"/>
    <sheet name="2018-2" sheetId="6" r:id="rId9"/>
    <sheet name="2018-1" sheetId="5" r:id="rId10"/>
    <sheet name="2017-II " sheetId="4" r:id="rId11"/>
    <sheet name="2017-1" sheetId="3" r:id="rId12"/>
    <sheet name="2016-II" sheetId="1" r:id="rId13"/>
    <sheet name="2016-1" sheetId="2" r:id="rId1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6" l="1"/>
  <c r="F6" i="16"/>
  <c r="F5" i="16"/>
  <c r="F8" i="14" l="1"/>
  <c r="F7" i="14"/>
  <c r="F6" i="14"/>
  <c r="F5" i="14"/>
  <c r="F8" i="13" l="1"/>
  <c r="F7" i="13"/>
  <c r="F6" i="13"/>
  <c r="F5" i="13"/>
  <c r="F8" i="12" l="1"/>
  <c r="F7" i="12"/>
  <c r="F6" i="12"/>
  <c r="F5" i="12"/>
  <c r="F8" i="10" l="1"/>
  <c r="F7" i="10"/>
  <c r="F6" i="10"/>
  <c r="F5" i="10"/>
  <c r="F8" i="9" l="1"/>
  <c r="F7" i="9"/>
  <c r="F6" i="9"/>
  <c r="F5" i="9"/>
  <c r="F8" i="8" l="1"/>
  <c r="F7" i="8"/>
  <c r="F6" i="8"/>
  <c r="F5" i="8"/>
  <c r="F8" i="7"/>
  <c r="F7" i="7"/>
  <c r="F6" i="7"/>
  <c r="F5" i="7"/>
  <c r="F8" i="6" l="1"/>
  <c r="H8" i="5"/>
  <c r="F7" i="6" l="1"/>
  <c r="F6" i="6"/>
  <c r="F5" i="6"/>
  <c r="F7" i="1" l="1"/>
  <c r="F8" i="1"/>
  <c r="F9" i="1"/>
  <c r="F10" i="1"/>
  <c r="F11" i="1"/>
  <c r="F8" i="5"/>
  <c r="F7" i="5"/>
  <c r="F6" i="5"/>
  <c r="F5" i="5"/>
  <c r="F10" i="4"/>
  <c r="F9" i="3" l="1"/>
  <c r="F8" i="4"/>
  <c r="F9" i="4"/>
  <c r="F7" i="4"/>
  <c r="F8" i="3" l="1"/>
  <c r="F7" i="3"/>
  <c r="F6" i="3"/>
  <c r="F5" i="3"/>
  <c r="F9" i="2" l="1"/>
  <c r="F8" i="2"/>
  <c r="F7" i="2"/>
  <c r="F6" i="2"/>
  <c r="F5" i="2"/>
</calcChain>
</file>

<file path=xl/comments1.xml><?xml version="1.0" encoding="utf-8"?>
<comments xmlns="http://schemas.openxmlformats.org/spreadsheetml/2006/main">
  <authors>
    <author>asus</author>
  </authors>
  <commentList>
    <comment ref="D5" authorId="0" shapeId="0">
      <text>
        <r>
          <rPr>
            <b/>
            <sz val="9"/>
            <color indexed="81"/>
            <rFont val="Tahoma"/>
            <family val="2"/>
          </rPr>
          <t>asus:num</t>
        </r>
        <r>
          <rPr>
            <sz val="9"/>
            <color indexed="81"/>
            <rFont val="Tahoma"/>
            <family val="2"/>
          </rPr>
          <t>ero de paceintes que según encuesta se necuentran satisfechos con calificacion pnderada 4  haciaarriba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total paceintes encuestados en periodo de tiempo</t>
        </r>
      </text>
    </comment>
    <comment ref="D6" authorId="0" shapeId="0">
      <text>
        <r>
          <rPr>
            <b/>
            <sz val="9"/>
            <color indexed="81"/>
            <rFont val="Tahoma"/>
            <family val="2"/>
          </rPr>
          <t>asus:num</t>
        </r>
        <r>
          <rPr>
            <sz val="9"/>
            <color indexed="81"/>
            <rFont val="Tahoma"/>
            <family val="2"/>
          </rPr>
          <t>ero de paceintes que según encuesta recomendaria la ips según pregunta de encuesta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total paceintes encuestados en periodo de tiempo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numero de paceintes que presntaron caida en sala d eespera o consultorio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sumatoria paceintes periodo de tiempo que acuden a consulta de 1 vez y controles</t>
        </r>
      </text>
    </comment>
    <comment ref="D8" authorId="0" shape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sumatoria dias del total de paceinte sde 1 vez en un perodo de tiempo</t>
        </r>
      </text>
    </comment>
    <comment ref="E8" authorId="0" shape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sumatoria numero de paceinte sde conuslta 1 vez</t>
        </r>
      </text>
    </comment>
  </commentList>
</comments>
</file>

<file path=xl/comments2.xml><?xml version="1.0" encoding="utf-8"?>
<comments xmlns="http://schemas.openxmlformats.org/spreadsheetml/2006/main">
  <authors>
    <author>asus</author>
  </authors>
  <commentList>
    <comment ref="D5" authorId="0" shapeId="0">
      <text>
        <r>
          <rPr>
            <b/>
            <sz val="9"/>
            <color indexed="81"/>
            <rFont val="Tahoma"/>
            <family val="2"/>
          </rPr>
          <t>asus:num</t>
        </r>
        <r>
          <rPr>
            <sz val="9"/>
            <color indexed="81"/>
            <rFont val="Tahoma"/>
            <family val="2"/>
          </rPr>
          <t>ero de paceintes que según encuesta se necuentran satisfechos con calificacion pnderada 4  haciaarriba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total paceintes encuestados en periodo de tiempo</t>
        </r>
      </text>
    </comment>
    <comment ref="D6" authorId="0" shapeId="0">
      <text>
        <r>
          <rPr>
            <b/>
            <sz val="9"/>
            <color indexed="81"/>
            <rFont val="Tahoma"/>
            <family val="2"/>
          </rPr>
          <t>asus:num</t>
        </r>
        <r>
          <rPr>
            <sz val="9"/>
            <color indexed="81"/>
            <rFont val="Tahoma"/>
            <family val="2"/>
          </rPr>
          <t>ero de paceintes que según encuesta recomendaria la ips según pregunta de encuesta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total paceintes encuestados en periodo de tiempo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numero de paceintes que presntaron caida en sala d eespera o consultorio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sumatoria paceintes periodo de tiempo que acuden a consulta de 1 vez y controles</t>
        </r>
      </text>
    </comment>
    <comment ref="D8" authorId="0" shape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sumatoria dias del total de paceinte sde 1 vez en un perodo de tiempo</t>
        </r>
      </text>
    </comment>
    <comment ref="E8" authorId="0" shape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sumatoria numero de paceinte sde conuslta 1 vez</t>
        </r>
      </text>
    </comment>
  </commentList>
</comments>
</file>

<file path=xl/comments3.xml><?xml version="1.0" encoding="utf-8"?>
<comments xmlns="http://schemas.openxmlformats.org/spreadsheetml/2006/main">
  <authors>
    <author>asus</author>
  </authors>
  <commentList>
    <comment ref="D5" authorId="0" shapeId="0">
      <text>
        <r>
          <rPr>
            <b/>
            <sz val="9"/>
            <color indexed="81"/>
            <rFont val="Tahoma"/>
            <family val="2"/>
          </rPr>
          <t>asus:num</t>
        </r>
        <r>
          <rPr>
            <sz val="9"/>
            <color indexed="81"/>
            <rFont val="Tahoma"/>
            <family val="2"/>
          </rPr>
          <t>ero de paceintes que según encuesta se necuentran satisfechos con calificacion pnderada 4  haciaarriba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total paceintes encuestados en periodo de tiempo</t>
        </r>
      </text>
    </comment>
    <comment ref="D6" authorId="0" shapeId="0">
      <text>
        <r>
          <rPr>
            <b/>
            <sz val="9"/>
            <color indexed="81"/>
            <rFont val="Tahoma"/>
            <family val="2"/>
          </rPr>
          <t>asus:num</t>
        </r>
        <r>
          <rPr>
            <sz val="9"/>
            <color indexed="81"/>
            <rFont val="Tahoma"/>
            <family val="2"/>
          </rPr>
          <t>ero de paceintes que según encuesta recomendaria la ips según pregunta de encuesta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total paceintes encuestados en periodo de tiempo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numero de paceintes que presntaron caida en sala d eespera o consultorio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sumatoria paceintes periodo de tiempo que acuden a consulta de 1 vez y controles</t>
        </r>
      </text>
    </comment>
    <comment ref="D8" authorId="0" shape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sumatoria dias del total de paceinte sde 1 vez en un perodo de tiempo</t>
        </r>
      </text>
    </comment>
    <comment ref="E8" authorId="0" shape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sumatoria numero de paceinte sde conuslta 1 vez</t>
        </r>
      </text>
    </comment>
  </commentList>
</comments>
</file>

<file path=xl/sharedStrings.xml><?xml version="1.0" encoding="utf-8"?>
<sst xmlns="http://schemas.openxmlformats.org/spreadsheetml/2006/main" count="188" uniqueCount="27">
  <si>
    <t>Codigo</t>
  </si>
  <si>
    <t>Numerador</t>
  </si>
  <si>
    <t>Denominador</t>
  </si>
  <si>
    <t>P.3.14</t>
  </si>
  <si>
    <t>Proporcion de Usuarios que recomendaria a su ips a familiares y amigos</t>
  </si>
  <si>
    <t>P.3.15</t>
  </si>
  <si>
    <t>Proporcion de cancelacion de cx</t>
  </si>
  <si>
    <t>P.2.15</t>
  </si>
  <si>
    <t>P.3.7</t>
  </si>
  <si>
    <t>Nombre del Indicador</t>
  </si>
  <si>
    <t>Proporcion de Satisfaccion Global de los usuarios en la IPS</t>
  </si>
  <si>
    <t>Tasa de caida de pacientes en el servicio de consulta externa</t>
  </si>
  <si>
    <t>P.2.8</t>
  </si>
  <si>
    <t>Tiempo promedio de espera para la asignacion de cita de cirugia general</t>
  </si>
  <si>
    <t>2016-II SEMESTRE</t>
  </si>
  <si>
    <t>2016 I SEMESTRE</t>
  </si>
  <si>
    <t>2017 I SEMESTRE</t>
  </si>
  <si>
    <t>2017-II SEMESTRE</t>
  </si>
  <si>
    <t>2018- I SEMESTRE</t>
  </si>
  <si>
    <t>2018- ll SEMESTRE</t>
  </si>
  <si>
    <t>2019- I SEMESTRE</t>
  </si>
  <si>
    <t>2019- ll SEMESTRE</t>
  </si>
  <si>
    <t>2020- I TRIMESTRE</t>
  </si>
  <si>
    <t>2020- ll SEMESTRE</t>
  </si>
  <si>
    <t>2021- I semestre</t>
  </si>
  <si>
    <t>2021- I TRIMESTRE</t>
  </si>
  <si>
    <t>2021- ll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</si>
</sst>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9" fontId="0" fillId="0" borderId="0" xfId="1" applyFont="1"/>
    <xf numFmtId="9" fontId="6" fillId="0" borderId="0" xfId="1" applyFont="1"/>
    <xf numFmtId="0" fontId="0" fillId="0" borderId="1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3" xfId="0" applyFont="1" applyBorder="1"/>
    <xf numFmtId="9" fontId="2" fillId="0" borderId="3" xfId="1" applyFont="1" applyBorder="1"/>
    <xf numFmtId="0" fontId="2" fillId="0" borderId="0" xfId="0" applyFont="1"/>
    <xf numFmtId="164" fontId="2" fillId="0" borderId="3" xfId="1" applyNumberFormat="1" applyFont="1" applyBorder="1"/>
    <xf numFmtId="1" fontId="2" fillId="0" borderId="3" xfId="1" applyNumberFormat="1" applyFont="1" applyBorder="1"/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ont="1" applyBorder="1"/>
    <xf numFmtId="1" fontId="6" fillId="0" borderId="0" xfId="1" applyNumberFormat="1" applyFont="1"/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1" xfId="0" applyFont="1" applyBorder="1"/>
    <xf numFmtId="43" fontId="10" fillId="0" borderId="0" xfId="2" applyFont="1"/>
    <xf numFmtId="0" fontId="9" fillId="0" borderId="1" xfId="0" applyFont="1" applyBorder="1" applyAlignment="1">
      <alignment wrapText="1"/>
    </xf>
    <xf numFmtId="0" fontId="10" fillId="0" borderId="0" xfId="0" applyFont="1"/>
    <xf numFmtId="0" fontId="11" fillId="0" borderId="3" xfId="0" applyFont="1" applyBorder="1"/>
    <xf numFmtId="0" fontId="10" fillId="0" borderId="1" xfId="0" applyFont="1" applyBorder="1" applyAlignment="1">
      <alignment horizontal="center"/>
    </xf>
    <xf numFmtId="9" fontId="12" fillId="0" borderId="0" xfId="1" applyFont="1"/>
    <xf numFmtId="1" fontId="12" fillId="0" borderId="0" xfId="1" applyNumberFormat="1" applyFont="1"/>
    <xf numFmtId="0" fontId="0" fillId="0" borderId="1" xfId="0" applyBorder="1"/>
    <xf numFmtId="0" fontId="0" fillId="0" borderId="0" xfId="0" applyBorder="1"/>
    <xf numFmtId="0" fontId="0" fillId="0" borderId="0" xfId="0" applyFill="1" applyBorder="1" applyAlignment="1">
      <alignment horizontal="center" vertical="center"/>
    </xf>
    <xf numFmtId="9" fontId="0" fillId="0" borderId="0" xfId="1" applyFont="1" applyBorder="1"/>
    <xf numFmtId="0" fontId="6" fillId="0" borderId="0" xfId="0" applyFont="1" applyBorder="1"/>
    <xf numFmtId="9" fontId="6" fillId="0" borderId="0" xfId="1" applyFont="1" applyBorder="1"/>
    <xf numFmtId="1" fontId="6" fillId="0" borderId="0" xfId="1" applyNumberFormat="1" applyFont="1" applyBorder="1"/>
    <xf numFmtId="0" fontId="5" fillId="0" borderId="3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9" fontId="6" fillId="0" borderId="0" xfId="1" applyFont="1" applyBorder="1" applyAlignment="1">
      <alignment horizontal="center"/>
    </xf>
    <xf numFmtId="1" fontId="6" fillId="0" borderId="0" xfId="1" applyNumberFormat="1" applyFont="1" applyBorder="1" applyAlignment="1">
      <alignment horizontal="center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7" fillId="0" borderId="0" xfId="0" applyFont="1" applyBorder="1"/>
    <xf numFmtId="9" fontId="7" fillId="0" borderId="0" xfId="1" applyFont="1" applyBorder="1"/>
    <xf numFmtId="1" fontId="7" fillId="0" borderId="0" xfId="1" applyNumberFormat="1" applyFont="1" applyBorder="1"/>
    <xf numFmtId="0" fontId="0" fillId="2" borderId="0" xfId="0" applyFill="1"/>
    <xf numFmtId="0" fontId="0" fillId="2" borderId="0" xfId="0" applyFill="1" applyBorder="1"/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9" fontId="0" fillId="2" borderId="0" xfId="1" applyFont="1" applyFill="1" applyBorder="1"/>
    <xf numFmtId="0" fontId="7" fillId="0" borderId="0" xfId="0" applyFont="1" applyBorder="1" applyAlignment="1">
      <alignment horizontal="center"/>
    </xf>
    <xf numFmtId="9" fontId="7" fillId="0" borderId="0" xfId="1" applyFont="1" applyBorder="1" applyAlignment="1">
      <alignment horizontal="center"/>
    </xf>
    <xf numFmtId="1" fontId="7" fillId="0" borderId="0" xfId="1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" fontId="2" fillId="0" borderId="0" xfId="1" applyNumberFormat="1" applyFont="1" applyBorder="1"/>
    <xf numFmtId="9" fontId="2" fillId="0" borderId="0" xfId="1" applyFont="1" applyBorder="1"/>
    <xf numFmtId="1" fontId="2" fillId="0" borderId="0" xfId="1" applyNumberFormat="1" applyFont="1" applyBorder="1" applyAlignment="1">
      <alignment vertic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2"/>
  <sheetViews>
    <sheetView zoomScaleNormal="100" workbookViewId="0">
      <selection activeCell="E8" sqref="E8"/>
    </sheetView>
  </sheetViews>
  <sheetFormatPr baseColWidth="10" defaultRowHeight="15" x14ac:dyDescent="0.25"/>
  <cols>
    <col min="1" max="1" width="4.140625" customWidth="1"/>
    <col min="2" max="2" width="26.140625" customWidth="1"/>
    <col min="5" max="5" width="14" style="34" customWidth="1"/>
    <col min="6" max="6" width="11.42578125" style="41"/>
    <col min="7" max="7" width="18.7109375" customWidth="1"/>
  </cols>
  <sheetData>
    <row r="2" spans="2:7" x14ac:dyDescent="0.25">
      <c r="B2" t="s">
        <v>19</v>
      </c>
    </row>
    <row r="4" spans="2:7" x14ac:dyDescent="0.25">
      <c r="B4" s="8" t="s">
        <v>9</v>
      </c>
      <c r="C4" s="9" t="s">
        <v>0</v>
      </c>
      <c r="D4" s="9" t="s">
        <v>1</v>
      </c>
      <c r="E4" s="9" t="s">
        <v>2</v>
      </c>
      <c r="G4" s="40"/>
    </row>
    <row r="5" spans="2:7" ht="46.5" customHeight="1" x14ac:dyDescent="0.25">
      <c r="B5" s="10" t="s">
        <v>10</v>
      </c>
      <c r="C5" s="9" t="s">
        <v>3</v>
      </c>
      <c r="D5" s="11">
        <v>228</v>
      </c>
      <c r="E5" s="11">
        <v>233</v>
      </c>
      <c r="F5" s="42">
        <f>D5/E5</f>
        <v>0.97854077253218885</v>
      </c>
      <c r="G5" s="16"/>
    </row>
    <row r="6" spans="2:7" ht="42.75" customHeight="1" x14ac:dyDescent="0.25">
      <c r="B6" s="10" t="s">
        <v>4</v>
      </c>
      <c r="C6" s="9" t="s">
        <v>5</v>
      </c>
      <c r="D6" s="11">
        <v>233</v>
      </c>
      <c r="E6" s="11">
        <v>233</v>
      </c>
      <c r="F6" s="42">
        <f>D6/E6</f>
        <v>1</v>
      </c>
      <c r="G6" s="16"/>
    </row>
    <row r="7" spans="2:7" s="44" customFormat="1" ht="60.75" customHeight="1" x14ac:dyDescent="0.25">
      <c r="B7" s="10" t="s">
        <v>11</v>
      </c>
      <c r="C7" s="9" t="s">
        <v>12</v>
      </c>
      <c r="D7" s="45">
        <v>0</v>
      </c>
      <c r="E7" s="45">
        <v>1238</v>
      </c>
      <c r="F7" s="42">
        <f>D7/E7</f>
        <v>0</v>
      </c>
    </row>
    <row r="8" spans="2:7" s="44" customFormat="1" ht="62.25" customHeight="1" x14ac:dyDescent="0.25">
      <c r="B8" s="10" t="s">
        <v>13</v>
      </c>
      <c r="C8" s="9" t="s">
        <v>8</v>
      </c>
      <c r="D8" s="45">
        <v>9022</v>
      </c>
      <c r="E8" s="45">
        <v>473</v>
      </c>
      <c r="F8" s="43">
        <f>D8/E8</f>
        <v>19.073995771670191</v>
      </c>
    </row>
    <row r="9" spans="2:7" x14ac:dyDescent="0.25">
      <c r="B9" s="34"/>
      <c r="C9" s="34"/>
      <c r="D9" s="35"/>
      <c r="E9" s="35"/>
    </row>
    <row r="10" spans="2:7" x14ac:dyDescent="0.25">
      <c r="B10" s="34"/>
      <c r="C10" s="34"/>
      <c r="D10" s="34"/>
    </row>
    <row r="11" spans="2:7" x14ac:dyDescent="0.25">
      <c r="B11" s="34"/>
      <c r="C11" s="34"/>
      <c r="D11" s="34"/>
    </row>
    <row r="12" spans="2:7" x14ac:dyDescent="0.25">
      <c r="B12" s="34"/>
      <c r="C12" s="34"/>
      <c r="D12" s="34"/>
      <c r="E12" s="36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2"/>
  <sheetViews>
    <sheetView zoomScaleNormal="100" workbookViewId="0">
      <selection activeCell="H9" sqref="H9"/>
    </sheetView>
  </sheetViews>
  <sheetFormatPr baseColWidth="10" defaultRowHeight="15" x14ac:dyDescent="0.25"/>
  <cols>
    <col min="1" max="1" width="4.140625" customWidth="1"/>
    <col min="2" max="2" width="26.140625" customWidth="1"/>
    <col min="5" max="5" width="11.42578125" style="34"/>
    <col min="6" max="6" width="11.42578125" style="37"/>
  </cols>
  <sheetData>
    <row r="2" spans="2:8" x14ac:dyDescent="0.25">
      <c r="B2" t="s">
        <v>18</v>
      </c>
    </row>
    <row r="4" spans="2:8" x14ac:dyDescent="0.25">
      <c r="B4" s="8" t="s">
        <v>9</v>
      </c>
      <c r="C4" s="9" t="s">
        <v>0</v>
      </c>
      <c r="D4" s="9" t="s">
        <v>1</v>
      </c>
      <c r="E4" s="9" t="s">
        <v>2</v>
      </c>
    </row>
    <row r="5" spans="2:8" ht="46.5" customHeight="1" x14ac:dyDescent="0.25">
      <c r="B5" s="10" t="s">
        <v>10</v>
      </c>
      <c r="C5" s="9" t="s">
        <v>3</v>
      </c>
      <c r="D5" s="11">
        <v>183</v>
      </c>
      <c r="E5" s="11">
        <v>183</v>
      </c>
      <c r="F5" s="38">
        <f>D5/E5</f>
        <v>1</v>
      </c>
      <c r="G5" s="16"/>
    </row>
    <row r="6" spans="2:8" ht="42.75" customHeight="1" x14ac:dyDescent="0.25">
      <c r="B6" s="10" t="s">
        <v>4</v>
      </c>
      <c r="C6" s="9" t="s">
        <v>5</v>
      </c>
      <c r="D6" s="11">
        <v>183</v>
      </c>
      <c r="E6" s="11">
        <v>183</v>
      </c>
      <c r="F6" s="38">
        <f>D6/E6</f>
        <v>1</v>
      </c>
      <c r="G6" s="16"/>
    </row>
    <row r="7" spans="2:8" ht="60.75" customHeight="1" x14ac:dyDescent="0.25">
      <c r="B7" s="10" t="s">
        <v>11</v>
      </c>
      <c r="C7" s="9" t="s">
        <v>12</v>
      </c>
      <c r="D7" s="11">
        <v>0</v>
      </c>
      <c r="E7" s="11">
        <v>989</v>
      </c>
      <c r="F7" s="38">
        <f>D7/E7</f>
        <v>0</v>
      </c>
      <c r="G7" s="16"/>
    </row>
    <row r="8" spans="2:8" ht="62.25" customHeight="1" x14ac:dyDescent="0.25">
      <c r="B8" s="10" t="s">
        <v>13</v>
      </c>
      <c r="C8" s="9" t="s">
        <v>8</v>
      </c>
      <c r="D8" s="11">
        <v>7986</v>
      </c>
      <c r="E8" s="11">
        <v>362</v>
      </c>
      <c r="F8" s="39">
        <f>D8/E8</f>
        <v>22.060773480662984</v>
      </c>
      <c r="G8" s="16"/>
      <c r="H8">
        <f>7986/362</f>
        <v>22.060773480662984</v>
      </c>
    </row>
    <row r="9" spans="2:8" x14ac:dyDescent="0.25">
      <c r="D9" s="20"/>
      <c r="E9" s="35"/>
    </row>
    <row r="12" spans="2:8" x14ac:dyDescent="0.25">
      <c r="E12" s="36"/>
    </row>
  </sheetData>
  <pageMargins left="0.7" right="0.7" top="0.75" bottom="0.75" header="0.3" footer="0.3"/>
  <pageSetup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5"/>
  <sheetViews>
    <sheetView zoomScale="120" zoomScaleNormal="120" workbookViewId="0">
      <selection activeCell="F7" sqref="F7:F10"/>
    </sheetView>
  </sheetViews>
  <sheetFormatPr baseColWidth="10" defaultColWidth="11.42578125" defaultRowHeight="11.25" x14ac:dyDescent="0.2"/>
  <cols>
    <col min="1" max="1" width="4.5703125" style="23" customWidth="1"/>
    <col min="2" max="2" width="32.5703125" style="24" customWidth="1"/>
    <col min="3" max="3" width="7.42578125" style="23" customWidth="1"/>
    <col min="4" max="4" width="9.85546875" style="23" customWidth="1"/>
    <col min="5" max="5" width="10.28515625" style="23" customWidth="1"/>
    <col min="6" max="16384" width="11.42578125" style="24"/>
  </cols>
  <sheetData>
    <row r="2" spans="2:6" x14ac:dyDescent="0.2">
      <c r="B2" s="24" t="s">
        <v>17</v>
      </c>
    </row>
    <row r="6" spans="2:6" ht="20.25" customHeight="1" x14ac:dyDescent="0.2">
      <c r="B6" s="25" t="s">
        <v>9</v>
      </c>
      <c r="C6" s="25" t="s">
        <v>0</v>
      </c>
      <c r="D6" s="25" t="s">
        <v>1</v>
      </c>
      <c r="E6" s="25" t="s">
        <v>2</v>
      </c>
      <c r="F6" s="26"/>
    </row>
    <row r="7" spans="2:6" ht="39.75" customHeight="1" x14ac:dyDescent="0.2">
      <c r="B7" s="27" t="s">
        <v>10</v>
      </c>
      <c r="C7" s="25" t="s">
        <v>3</v>
      </c>
      <c r="D7" s="30">
        <v>204</v>
      </c>
      <c r="E7" s="30">
        <v>206</v>
      </c>
      <c r="F7" s="31">
        <f>D7/E7</f>
        <v>0.99029126213592233</v>
      </c>
    </row>
    <row r="8" spans="2:6" ht="39" customHeight="1" x14ac:dyDescent="0.2">
      <c r="B8" s="27" t="s">
        <v>4</v>
      </c>
      <c r="C8" s="25" t="s">
        <v>5</v>
      </c>
      <c r="D8" s="30">
        <v>206</v>
      </c>
      <c r="E8" s="30">
        <v>206</v>
      </c>
      <c r="F8" s="31">
        <f t="shared" ref="F8:F9" si="0">D8/E8</f>
        <v>1</v>
      </c>
    </row>
    <row r="9" spans="2:6" ht="39" customHeight="1" x14ac:dyDescent="0.2">
      <c r="B9" s="27" t="s">
        <v>11</v>
      </c>
      <c r="C9" s="25" t="s">
        <v>12</v>
      </c>
      <c r="D9" s="30">
        <v>0</v>
      </c>
      <c r="E9" s="30">
        <v>1314</v>
      </c>
      <c r="F9" s="31">
        <f t="shared" si="0"/>
        <v>0</v>
      </c>
    </row>
    <row r="10" spans="2:6" ht="52.5" customHeight="1" x14ac:dyDescent="0.2">
      <c r="B10" s="27" t="s">
        <v>13</v>
      </c>
      <c r="C10" s="25" t="s">
        <v>8</v>
      </c>
      <c r="D10" s="30">
        <v>13959</v>
      </c>
      <c r="E10" s="30">
        <v>379</v>
      </c>
      <c r="F10" s="32">
        <f>D10/E10</f>
        <v>36.831134564643797</v>
      </c>
    </row>
    <row r="13" spans="2:6" x14ac:dyDescent="0.2">
      <c r="B13" s="28"/>
      <c r="C13" s="28"/>
      <c r="D13" s="28"/>
      <c r="E13" s="28"/>
      <c r="F13" s="29"/>
    </row>
    <row r="14" spans="2:6" x14ac:dyDescent="0.2">
      <c r="B14" s="28"/>
      <c r="C14" s="28"/>
      <c r="D14" s="28"/>
      <c r="E14" s="28"/>
      <c r="F14" s="29"/>
    </row>
    <row r="15" spans="2:6" x14ac:dyDescent="0.2">
      <c r="B15" s="28"/>
      <c r="C15" s="28"/>
      <c r="D15" s="28"/>
      <c r="E15" s="28"/>
      <c r="F15" s="29"/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3"/>
  <sheetViews>
    <sheetView zoomScaleNormal="100" workbookViewId="0">
      <selection activeCell="B5" sqref="B5"/>
    </sheetView>
  </sheetViews>
  <sheetFormatPr baseColWidth="10" defaultRowHeight="15" x14ac:dyDescent="0.25"/>
  <cols>
    <col min="1" max="1" width="4.140625" customWidth="1"/>
    <col min="2" max="2" width="26.140625" customWidth="1"/>
    <col min="6" max="6" width="11.42578125" style="14"/>
  </cols>
  <sheetData>
    <row r="2" spans="2:7" x14ac:dyDescent="0.25">
      <c r="B2" t="s">
        <v>16</v>
      </c>
    </row>
    <row r="4" spans="2:7" x14ac:dyDescent="0.25">
      <c r="B4" s="8" t="s">
        <v>9</v>
      </c>
      <c r="C4" s="9" t="s">
        <v>0</v>
      </c>
      <c r="D4" s="9" t="s">
        <v>1</v>
      </c>
      <c r="E4" s="12" t="s">
        <v>2</v>
      </c>
    </row>
    <row r="5" spans="2:7" ht="46.5" customHeight="1" x14ac:dyDescent="0.25">
      <c r="B5" s="10" t="s">
        <v>10</v>
      </c>
      <c r="C5" s="9" t="s">
        <v>3</v>
      </c>
      <c r="D5" s="11">
        <v>217</v>
      </c>
      <c r="E5" s="13">
        <v>217</v>
      </c>
      <c r="F5" s="15">
        <f>D5/E5</f>
        <v>1</v>
      </c>
      <c r="G5" s="16"/>
    </row>
    <row r="6" spans="2:7" ht="42.75" customHeight="1" x14ac:dyDescent="0.25">
      <c r="B6" s="10" t="s">
        <v>4</v>
      </c>
      <c r="C6" s="9" t="s">
        <v>5</v>
      </c>
      <c r="D6" s="11">
        <v>217</v>
      </c>
      <c r="E6" s="13">
        <v>217</v>
      </c>
      <c r="F6" s="15">
        <f>D6/E6</f>
        <v>1</v>
      </c>
      <c r="G6" s="16"/>
    </row>
    <row r="7" spans="2:7" ht="60.75" customHeight="1" x14ac:dyDescent="0.25">
      <c r="B7" s="10" t="s">
        <v>11</v>
      </c>
      <c r="C7" s="9" t="s">
        <v>12</v>
      </c>
      <c r="D7" s="11">
        <v>0</v>
      </c>
      <c r="E7" s="13">
        <v>1184</v>
      </c>
      <c r="F7" s="15">
        <f>D7/E7</f>
        <v>0</v>
      </c>
      <c r="G7" s="16"/>
    </row>
    <row r="8" spans="2:7" ht="33.75" customHeight="1" x14ac:dyDescent="0.25">
      <c r="B8" s="10" t="s">
        <v>6</v>
      </c>
      <c r="C8" s="9" t="s">
        <v>7</v>
      </c>
      <c r="D8" s="11">
        <v>1</v>
      </c>
      <c r="E8" s="13">
        <v>205</v>
      </c>
      <c r="F8" s="17">
        <f>D8/E8</f>
        <v>4.8780487804878049E-3</v>
      </c>
      <c r="G8" s="16"/>
    </row>
    <row r="9" spans="2:7" ht="62.25" customHeight="1" x14ac:dyDescent="0.25">
      <c r="B9" s="10" t="s">
        <v>13</v>
      </c>
      <c r="C9" s="9" t="s">
        <v>8</v>
      </c>
      <c r="D9" s="11">
        <v>25422</v>
      </c>
      <c r="E9" s="13">
        <v>1052</v>
      </c>
      <c r="F9" s="18">
        <f>D9/E9</f>
        <v>24.165399239543728</v>
      </c>
      <c r="G9" s="16"/>
    </row>
    <row r="10" spans="2:7" x14ac:dyDescent="0.25">
      <c r="D10" s="19"/>
      <c r="E10" s="20"/>
      <c r="F10" s="21"/>
    </row>
    <row r="13" spans="2:7" x14ac:dyDescent="0.25">
      <c r="E13" s="5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"/>
  <sheetViews>
    <sheetView workbookViewId="0">
      <selection activeCell="E22" sqref="E22"/>
    </sheetView>
  </sheetViews>
  <sheetFormatPr baseColWidth="10" defaultColWidth="11.42578125" defaultRowHeight="14.25" x14ac:dyDescent="0.2"/>
  <cols>
    <col min="1" max="1" width="11.42578125" style="3"/>
    <col min="2" max="2" width="43.42578125" style="4" customWidth="1"/>
    <col min="3" max="3" width="11.42578125" style="3"/>
    <col min="4" max="4" width="14.5703125" style="3" customWidth="1"/>
    <col min="5" max="5" width="18.140625" style="3" customWidth="1"/>
    <col min="6" max="16384" width="11.42578125" style="4"/>
  </cols>
  <sheetData>
    <row r="2" spans="2:6" x14ac:dyDescent="0.2">
      <c r="B2" s="4" t="s">
        <v>14</v>
      </c>
    </row>
    <row r="6" spans="2:6" ht="15" x14ac:dyDescent="0.25">
      <c r="B6" s="1" t="s">
        <v>9</v>
      </c>
      <c r="C6" s="1" t="s">
        <v>0</v>
      </c>
      <c r="D6" s="1" t="s">
        <v>1</v>
      </c>
      <c r="E6" s="1" t="s">
        <v>2</v>
      </c>
      <c r="F6"/>
    </row>
    <row r="7" spans="2:6" ht="26.25" x14ac:dyDescent="0.25">
      <c r="B7" s="2" t="s">
        <v>10</v>
      </c>
      <c r="C7" s="1" t="s">
        <v>3</v>
      </c>
      <c r="D7" s="7">
        <v>138</v>
      </c>
      <c r="E7" s="7">
        <v>139</v>
      </c>
      <c r="F7" s="6">
        <f t="shared" ref="F7:F10" si="0">D7/E7</f>
        <v>0.9928057553956835</v>
      </c>
    </row>
    <row r="8" spans="2:6" ht="26.25" x14ac:dyDescent="0.25">
      <c r="B8" s="2" t="s">
        <v>4</v>
      </c>
      <c r="C8" s="1" t="s">
        <v>5</v>
      </c>
      <c r="D8" s="7">
        <v>139</v>
      </c>
      <c r="E8" s="7">
        <v>139</v>
      </c>
      <c r="F8" s="6">
        <f t="shared" si="0"/>
        <v>1</v>
      </c>
    </row>
    <row r="9" spans="2:6" ht="26.25" x14ac:dyDescent="0.25">
      <c r="B9" s="2" t="s">
        <v>11</v>
      </c>
      <c r="C9" s="1" t="s">
        <v>12</v>
      </c>
      <c r="D9" s="7">
        <v>0</v>
      </c>
      <c r="E9" s="7">
        <v>978</v>
      </c>
      <c r="F9" s="6">
        <f t="shared" si="0"/>
        <v>0</v>
      </c>
    </row>
    <row r="10" spans="2:6" ht="15" x14ac:dyDescent="0.25">
      <c r="B10" s="2" t="s">
        <v>6</v>
      </c>
      <c r="C10" s="1" t="s">
        <v>7</v>
      </c>
      <c r="D10" s="7">
        <v>5</v>
      </c>
      <c r="E10" s="7">
        <v>158</v>
      </c>
      <c r="F10" s="6">
        <f t="shared" si="0"/>
        <v>3.1645569620253167E-2</v>
      </c>
    </row>
    <row r="11" spans="2:6" ht="26.25" x14ac:dyDescent="0.25">
      <c r="B11" s="2" t="s">
        <v>13</v>
      </c>
      <c r="C11" s="1" t="s">
        <v>8</v>
      </c>
      <c r="D11" s="7">
        <v>15820</v>
      </c>
      <c r="E11" s="7">
        <v>978</v>
      </c>
      <c r="F11" s="22">
        <f>D11/E11</f>
        <v>16.175869120654397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"/>
  <sheetViews>
    <sheetView workbookViewId="0">
      <selection activeCell="G9" sqref="G9:K9"/>
    </sheetView>
  </sheetViews>
  <sheetFormatPr baseColWidth="10" defaultRowHeight="15" x14ac:dyDescent="0.25"/>
  <cols>
    <col min="2" max="2" width="26.140625" customWidth="1"/>
  </cols>
  <sheetData>
    <row r="2" spans="2:11" x14ac:dyDescent="0.25">
      <c r="B2" t="s">
        <v>15</v>
      </c>
    </row>
    <row r="4" spans="2:11" x14ac:dyDescent="0.25">
      <c r="B4" s="8" t="s">
        <v>9</v>
      </c>
      <c r="C4" s="8" t="s">
        <v>0</v>
      </c>
      <c r="D4" s="8" t="s">
        <v>1</v>
      </c>
      <c r="E4" s="8" t="s">
        <v>2</v>
      </c>
    </row>
    <row r="5" spans="2:11" ht="46.5" customHeight="1" x14ac:dyDescent="0.25">
      <c r="B5" s="10" t="s">
        <v>10</v>
      </c>
      <c r="C5" s="8" t="s">
        <v>3</v>
      </c>
      <c r="D5" s="33">
        <v>27</v>
      </c>
      <c r="E5" s="33">
        <v>27</v>
      </c>
      <c r="F5" s="5">
        <f>D5/E5</f>
        <v>1</v>
      </c>
    </row>
    <row r="6" spans="2:11" ht="42.75" customHeight="1" x14ac:dyDescent="0.25">
      <c r="B6" s="10" t="s">
        <v>4</v>
      </c>
      <c r="C6" s="8" t="s">
        <v>5</v>
      </c>
      <c r="D6" s="33">
        <v>27</v>
      </c>
      <c r="E6" s="33">
        <v>27</v>
      </c>
      <c r="F6" s="5">
        <f>D6/E6</f>
        <v>1</v>
      </c>
    </row>
    <row r="7" spans="2:11" ht="60.75" customHeight="1" x14ac:dyDescent="0.25">
      <c r="B7" s="10" t="s">
        <v>11</v>
      </c>
      <c r="C7" s="8" t="s">
        <v>12</v>
      </c>
      <c r="D7" s="33">
        <v>0</v>
      </c>
      <c r="E7" s="33">
        <v>565</v>
      </c>
      <c r="F7" s="5">
        <f>D7/E7</f>
        <v>0</v>
      </c>
    </row>
    <row r="8" spans="2:11" ht="24" customHeight="1" x14ac:dyDescent="0.25">
      <c r="B8" s="10" t="s">
        <v>6</v>
      </c>
      <c r="C8" s="8" t="s">
        <v>7</v>
      </c>
      <c r="D8" s="33">
        <v>0</v>
      </c>
      <c r="E8" s="33">
        <v>122</v>
      </c>
      <c r="F8" s="5">
        <f>D8/E8</f>
        <v>0</v>
      </c>
    </row>
    <row r="9" spans="2:11" ht="62.25" customHeight="1" x14ac:dyDescent="0.25">
      <c r="B9" s="10" t="s">
        <v>13</v>
      </c>
      <c r="C9" s="8" t="s">
        <v>8</v>
      </c>
      <c r="D9" s="33"/>
      <c r="E9" s="33">
        <v>122</v>
      </c>
      <c r="F9" s="5">
        <f>D9/E9</f>
        <v>0</v>
      </c>
      <c r="G9" s="16"/>
      <c r="H9" s="16"/>
      <c r="I9" s="16"/>
      <c r="J9" s="16"/>
      <c r="K9" s="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2"/>
  <sheetViews>
    <sheetView topLeftCell="A2" zoomScaleNormal="100" workbookViewId="0">
      <selection activeCell="D26" sqref="C26:D26"/>
    </sheetView>
  </sheetViews>
  <sheetFormatPr baseColWidth="10" defaultRowHeight="15" x14ac:dyDescent="0.25"/>
  <cols>
    <col min="1" max="1" width="4.140625" customWidth="1"/>
    <col min="2" max="2" width="26.140625" customWidth="1"/>
    <col min="5" max="5" width="13.28515625" style="34" customWidth="1"/>
    <col min="6" max="6" width="11.42578125" style="46"/>
    <col min="7" max="8" width="11.42578125" style="16"/>
  </cols>
  <sheetData>
    <row r="2" spans="2:6" x14ac:dyDescent="0.25">
      <c r="B2" t="s">
        <v>24</v>
      </c>
    </row>
    <row r="4" spans="2:6" x14ac:dyDescent="0.25">
      <c r="B4" s="8" t="s">
        <v>9</v>
      </c>
      <c r="C4" s="9" t="s">
        <v>0</v>
      </c>
      <c r="D4" s="9" t="s">
        <v>1</v>
      </c>
      <c r="E4" s="9" t="s">
        <v>2</v>
      </c>
    </row>
    <row r="5" spans="2:6" ht="46.5" customHeight="1" x14ac:dyDescent="0.25">
      <c r="B5" s="10" t="s">
        <v>10</v>
      </c>
      <c r="C5" s="9" t="s">
        <v>3</v>
      </c>
      <c r="D5" s="45"/>
      <c r="E5" s="45"/>
      <c r="F5" s="47" t="e">
        <f>D5/E5</f>
        <v>#DIV/0!</v>
      </c>
    </row>
    <row r="6" spans="2:6" ht="42.75" customHeight="1" x14ac:dyDescent="0.25">
      <c r="B6" s="10" t="s">
        <v>4</v>
      </c>
      <c r="C6" s="9" t="s">
        <v>5</v>
      </c>
      <c r="D6" s="45"/>
      <c r="E6" s="45"/>
      <c r="F6" s="47" t="e">
        <f>D6/E6</f>
        <v>#DIV/0!</v>
      </c>
    </row>
    <row r="7" spans="2:6" ht="60.75" customHeight="1" x14ac:dyDescent="0.25">
      <c r="B7" s="10" t="s">
        <v>11</v>
      </c>
      <c r="C7" s="9" t="s">
        <v>12</v>
      </c>
      <c r="D7" s="45"/>
      <c r="E7" s="45"/>
      <c r="F7" s="47" t="e">
        <f>D7/E7</f>
        <v>#DIV/0!</v>
      </c>
    </row>
    <row r="8" spans="2:6" ht="62.25" customHeight="1" x14ac:dyDescent="0.25">
      <c r="B8" s="10" t="s">
        <v>13</v>
      </c>
      <c r="C8" s="9" t="s">
        <v>8</v>
      </c>
      <c r="D8" s="45"/>
      <c r="E8" s="45"/>
      <c r="F8" s="48" t="e">
        <f>D8/E8</f>
        <v>#DIV/0!</v>
      </c>
    </row>
    <row r="9" spans="2:6" x14ac:dyDescent="0.25">
      <c r="D9" s="20"/>
      <c r="E9" s="35"/>
    </row>
    <row r="12" spans="2:6" x14ac:dyDescent="0.25">
      <c r="E12" s="36"/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G12"/>
  <sheetViews>
    <sheetView tabSelected="1" topLeftCell="A2" zoomScaleNormal="100" workbookViewId="0">
      <selection activeCell="F10" sqref="F10"/>
    </sheetView>
  </sheetViews>
  <sheetFormatPr baseColWidth="10" defaultRowHeight="15" x14ac:dyDescent="0.25"/>
  <cols>
    <col min="1" max="1" width="4.140625" customWidth="1"/>
    <col min="2" max="2" width="26.140625" customWidth="1"/>
    <col min="4" max="4" width="11.42578125" style="49"/>
    <col min="5" max="5" width="14" style="50" customWidth="1"/>
    <col min="6" max="6" width="11.42578125" style="56"/>
    <col min="7" max="7" width="18.7109375" customWidth="1"/>
  </cols>
  <sheetData>
    <row r="2" spans="2:7" x14ac:dyDescent="0.25">
      <c r="B2" t="s">
        <v>26</v>
      </c>
    </row>
    <row r="4" spans="2:7" x14ac:dyDescent="0.25">
      <c r="B4" s="8" t="s">
        <v>9</v>
      </c>
      <c r="C4" s="9" t="s">
        <v>0</v>
      </c>
      <c r="D4" s="51" t="s">
        <v>1</v>
      </c>
      <c r="E4" s="51" t="s">
        <v>2</v>
      </c>
      <c r="G4" s="40"/>
    </row>
    <row r="5" spans="2:7" ht="46.5" customHeight="1" x14ac:dyDescent="0.25">
      <c r="B5" s="10" t="s">
        <v>10</v>
      </c>
      <c r="C5" s="9" t="s">
        <v>3</v>
      </c>
      <c r="D5" s="52">
        <v>47</v>
      </c>
      <c r="E5" s="52">
        <v>47</v>
      </c>
      <c r="F5" s="57">
        <f>D5/E5</f>
        <v>1</v>
      </c>
      <c r="G5" s="16"/>
    </row>
    <row r="6" spans="2:7" ht="42.75" customHeight="1" x14ac:dyDescent="0.25">
      <c r="B6" s="10" t="s">
        <v>4</v>
      </c>
      <c r="C6" s="9" t="s">
        <v>5</v>
      </c>
      <c r="D6" s="52">
        <v>47</v>
      </c>
      <c r="E6" s="52">
        <v>47</v>
      </c>
      <c r="F6" s="57">
        <f>D6/E6</f>
        <v>1</v>
      </c>
      <c r="G6" s="16"/>
    </row>
    <row r="7" spans="2:7" s="44" customFormat="1" ht="60.75" customHeight="1" x14ac:dyDescent="0.25">
      <c r="B7" s="10" t="s">
        <v>11</v>
      </c>
      <c r="C7" s="9" t="s">
        <v>12</v>
      </c>
      <c r="D7" s="53">
        <v>0</v>
      </c>
      <c r="E7" s="53">
        <v>660</v>
      </c>
      <c r="F7" s="57">
        <f>D7/E7</f>
        <v>0</v>
      </c>
    </row>
    <row r="8" spans="2:7" s="44" customFormat="1" ht="62.25" customHeight="1" x14ac:dyDescent="0.25">
      <c r="B8" s="10" t="s">
        <v>13</v>
      </c>
      <c r="C8" s="9" t="s">
        <v>8</v>
      </c>
      <c r="D8" s="53">
        <v>5650</v>
      </c>
      <c r="E8" s="53">
        <v>289</v>
      </c>
      <c r="F8" s="43"/>
    </row>
    <row r="9" spans="2:7" x14ac:dyDescent="0.25">
      <c r="B9" s="34"/>
      <c r="C9" s="34"/>
      <c r="D9" s="54"/>
      <c r="E9" s="54"/>
    </row>
    <row r="10" spans="2:7" x14ac:dyDescent="0.25">
      <c r="B10" s="34"/>
      <c r="C10" s="34"/>
      <c r="D10" s="50"/>
    </row>
    <row r="11" spans="2:7" x14ac:dyDescent="0.25">
      <c r="B11" s="34"/>
      <c r="C11" s="34"/>
      <c r="D11" s="50"/>
    </row>
    <row r="12" spans="2:7" x14ac:dyDescent="0.25">
      <c r="B12" s="34"/>
      <c r="C12" s="34"/>
      <c r="D12" s="50"/>
      <c r="E12" s="55"/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2"/>
  <sheetViews>
    <sheetView topLeftCell="A2" zoomScaleNormal="100" workbookViewId="0">
      <selection activeCell="B29" sqref="B29"/>
    </sheetView>
  </sheetViews>
  <sheetFormatPr baseColWidth="10" defaultRowHeight="15" x14ac:dyDescent="0.25"/>
  <cols>
    <col min="1" max="1" width="4.140625" customWidth="1"/>
    <col min="2" max="2" width="26.140625" customWidth="1"/>
    <col min="5" max="5" width="13.28515625" style="34" customWidth="1"/>
    <col min="6" max="6" width="11.42578125" style="46"/>
    <col min="7" max="8" width="11.42578125" style="16"/>
  </cols>
  <sheetData>
    <row r="2" spans="2:6" x14ac:dyDescent="0.25">
      <c r="B2" t="s">
        <v>25</v>
      </c>
    </row>
    <row r="4" spans="2:6" x14ac:dyDescent="0.25">
      <c r="B4" s="8" t="s">
        <v>9</v>
      </c>
      <c r="C4" s="9" t="s">
        <v>0</v>
      </c>
      <c r="D4" s="9" t="s">
        <v>1</v>
      </c>
      <c r="E4" s="9" t="s">
        <v>2</v>
      </c>
    </row>
    <row r="5" spans="2:6" ht="46.5" customHeight="1" x14ac:dyDescent="0.25">
      <c r="B5" s="10" t="s">
        <v>10</v>
      </c>
      <c r="C5" s="9" t="s">
        <v>3</v>
      </c>
      <c r="D5" s="59">
        <v>179</v>
      </c>
      <c r="E5" s="59">
        <v>179</v>
      </c>
      <c r="F5" s="61">
        <f>D5/E5</f>
        <v>1</v>
      </c>
    </row>
    <row r="6" spans="2:6" ht="42.75" customHeight="1" x14ac:dyDescent="0.25">
      <c r="B6" s="10" t="s">
        <v>4</v>
      </c>
      <c r="C6" s="9" t="s">
        <v>5</v>
      </c>
      <c r="D6" s="59">
        <v>179</v>
      </c>
      <c r="E6" s="59">
        <v>179</v>
      </c>
      <c r="F6" s="61">
        <f>D6/E6</f>
        <v>1</v>
      </c>
    </row>
    <row r="7" spans="2:6" ht="60.75" customHeight="1" x14ac:dyDescent="0.25">
      <c r="B7" s="10" t="s">
        <v>11</v>
      </c>
      <c r="C7" s="9" t="s">
        <v>12</v>
      </c>
      <c r="D7" s="59">
        <v>0</v>
      </c>
      <c r="E7" s="59">
        <v>764</v>
      </c>
      <c r="F7" s="61">
        <f>D7/E7</f>
        <v>0</v>
      </c>
    </row>
    <row r="8" spans="2:6" ht="62.25" customHeight="1" x14ac:dyDescent="0.25">
      <c r="B8" s="10" t="s">
        <v>13</v>
      </c>
      <c r="C8" s="9" t="s">
        <v>8</v>
      </c>
      <c r="D8" s="59">
        <v>3706</v>
      </c>
      <c r="E8" s="59">
        <v>232</v>
      </c>
      <c r="F8" s="62">
        <f>D8/E8</f>
        <v>15.974137931034482</v>
      </c>
    </row>
    <row r="9" spans="2:6" x14ac:dyDescent="0.25">
      <c r="D9" s="20"/>
      <c r="E9" s="35"/>
    </row>
    <row r="12" spans="2:6" x14ac:dyDescent="0.25">
      <c r="E12" s="36"/>
    </row>
  </sheetData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G12"/>
  <sheetViews>
    <sheetView topLeftCell="A2" zoomScaleNormal="100" workbookViewId="0">
      <selection activeCell="C27" sqref="C27"/>
    </sheetView>
  </sheetViews>
  <sheetFormatPr baseColWidth="10" defaultRowHeight="15" x14ac:dyDescent="0.25"/>
  <cols>
    <col min="1" max="1" width="4.140625" customWidth="1"/>
    <col min="2" max="2" width="26.140625" customWidth="1"/>
    <col min="4" max="4" width="11.42578125" style="49"/>
    <col min="5" max="5" width="14" style="50" customWidth="1"/>
    <col min="6" max="6" width="11.42578125" style="56"/>
    <col min="7" max="7" width="18.7109375" customWidth="1"/>
  </cols>
  <sheetData>
    <row r="2" spans="2:7" x14ac:dyDescent="0.25">
      <c r="B2" t="s">
        <v>23</v>
      </c>
    </row>
    <row r="4" spans="2:7" x14ac:dyDescent="0.25">
      <c r="B4" s="8" t="s">
        <v>9</v>
      </c>
      <c r="C4" s="9" t="s">
        <v>0</v>
      </c>
      <c r="D4" s="51" t="s">
        <v>1</v>
      </c>
      <c r="E4" s="51" t="s">
        <v>2</v>
      </c>
      <c r="G4" s="40"/>
    </row>
    <row r="5" spans="2:7" ht="46.5" customHeight="1" x14ac:dyDescent="0.25">
      <c r="B5" s="10" t="s">
        <v>10</v>
      </c>
      <c r="C5" s="9" t="s">
        <v>3</v>
      </c>
      <c r="D5" s="52">
        <v>140</v>
      </c>
      <c r="E5" s="52">
        <v>140</v>
      </c>
      <c r="F5" s="57">
        <f>D5/E5</f>
        <v>1</v>
      </c>
      <c r="G5" s="16"/>
    </row>
    <row r="6" spans="2:7" ht="42.75" customHeight="1" x14ac:dyDescent="0.25">
      <c r="B6" s="10" t="s">
        <v>4</v>
      </c>
      <c r="C6" s="9" t="s">
        <v>5</v>
      </c>
      <c r="D6" s="52">
        <v>140</v>
      </c>
      <c r="E6" s="52">
        <v>140</v>
      </c>
      <c r="F6" s="57">
        <f>D6/E6</f>
        <v>1</v>
      </c>
      <c r="G6" s="16"/>
    </row>
    <row r="7" spans="2:7" s="44" customFormat="1" ht="60.75" customHeight="1" x14ac:dyDescent="0.25">
      <c r="B7" s="10" t="s">
        <v>11</v>
      </c>
      <c r="C7" s="9" t="s">
        <v>12</v>
      </c>
      <c r="D7" s="53">
        <v>0</v>
      </c>
      <c r="E7" s="53">
        <v>520</v>
      </c>
      <c r="F7" s="57">
        <f>D7/E7</f>
        <v>0</v>
      </c>
    </row>
    <row r="8" spans="2:7" s="44" customFormat="1" ht="62.25" customHeight="1" x14ac:dyDescent="0.25">
      <c r="B8" s="10" t="s">
        <v>13</v>
      </c>
      <c r="C8" s="9" t="s">
        <v>8</v>
      </c>
      <c r="D8" s="53">
        <v>9107</v>
      </c>
      <c r="E8" s="53">
        <v>520</v>
      </c>
      <c r="F8" s="58">
        <f>D8/E8</f>
        <v>17.513461538461538</v>
      </c>
    </row>
    <row r="9" spans="2:7" x14ac:dyDescent="0.25">
      <c r="B9" s="34"/>
      <c r="C9" s="34"/>
      <c r="D9" s="54"/>
      <c r="E9" s="54"/>
    </row>
    <row r="10" spans="2:7" x14ac:dyDescent="0.25">
      <c r="B10" s="34"/>
      <c r="C10" s="34"/>
      <c r="D10" s="50"/>
    </row>
    <row r="11" spans="2:7" x14ac:dyDescent="0.25">
      <c r="B11" s="34"/>
      <c r="C11" s="34"/>
      <c r="D11" s="50"/>
    </row>
    <row r="12" spans="2:7" x14ac:dyDescent="0.25">
      <c r="B12" s="34"/>
      <c r="C12" s="34"/>
      <c r="D12" s="50"/>
      <c r="E12" s="55"/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2"/>
  <sheetViews>
    <sheetView topLeftCell="A2" zoomScaleNormal="100" workbookViewId="0">
      <selection activeCell="H6" sqref="H6"/>
    </sheetView>
  </sheetViews>
  <sheetFormatPr baseColWidth="10" defaultRowHeight="15" x14ac:dyDescent="0.25"/>
  <cols>
    <col min="1" max="1" width="4.140625" customWidth="1"/>
    <col min="2" max="2" width="26.140625" customWidth="1"/>
    <col min="5" max="5" width="13.28515625" style="34" customWidth="1"/>
    <col min="6" max="6" width="10.85546875" style="46"/>
    <col min="7" max="8" width="10.85546875" style="16"/>
  </cols>
  <sheetData>
    <row r="2" spans="2:6" x14ac:dyDescent="0.25">
      <c r="B2" t="s">
        <v>22</v>
      </c>
    </row>
    <row r="4" spans="2:6" x14ac:dyDescent="0.25">
      <c r="B4" s="8" t="s">
        <v>9</v>
      </c>
      <c r="C4" s="9" t="s">
        <v>0</v>
      </c>
      <c r="D4" s="9" t="s">
        <v>1</v>
      </c>
      <c r="E4" s="9" t="s">
        <v>2</v>
      </c>
    </row>
    <row r="5" spans="2:6" ht="46.5" customHeight="1" x14ac:dyDescent="0.25">
      <c r="B5" s="10" t="s">
        <v>10</v>
      </c>
      <c r="C5" s="9" t="s">
        <v>3</v>
      </c>
      <c r="D5" s="45">
        <v>73</v>
      </c>
      <c r="E5" s="45">
        <v>73</v>
      </c>
      <c r="F5" s="61">
        <f>D5/E5</f>
        <v>1</v>
      </c>
    </row>
    <row r="6" spans="2:6" ht="42.75" customHeight="1" x14ac:dyDescent="0.25">
      <c r="B6" s="10" t="s">
        <v>4</v>
      </c>
      <c r="C6" s="9" t="s">
        <v>5</v>
      </c>
      <c r="D6" s="45">
        <v>73</v>
      </c>
      <c r="E6" s="45">
        <v>73</v>
      </c>
      <c r="F6" s="61">
        <f>D6/E6</f>
        <v>1</v>
      </c>
    </row>
    <row r="7" spans="2:6" ht="60.75" customHeight="1" x14ac:dyDescent="0.25">
      <c r="B7" s="10" t="s">
        <v>11</v>
      </c>
      <c r="C7" s="9" t="s">
        <v>12</v>
      </c>
      <c r="D7" s="45">
        <v>0</v>
      </c>
      <c r="E7" s="45">
        <v>874</v>
      </c>
      <c r="F7" s="61">
        <f>D7/E7</f>
        <v>0</v>
      </c>
    </row>
    <row r="8" spans="2:6" ht="62.25" customHeight="1" x14ac:dyDescent="0.25">
      <c r="B8" s="10" t="s">
        <v>13</v>
      </c>
      <c r="C8" s="9" t="s">
        <v>8</v>
      </c>
      <c r="D8" s="45">
        <v>11246</v>
      </c>
      <c r="E8" s="45">
        <v>355</v>
      </c>
      <c r="F8" s="60">
        <f>D8/E8</f>
        <v>31.678873239436619</v>
      </c>
    </row>
    <row r="9" spans="2:6" x14ac:dyDescent="0.25">
      <c r="D9" s="20"/>
      <c r="E9" s="35"/>
    </row>
    <row r="12" spans="2:6" x14ac:dyDescent="0.25">
      <c r="E12" s="36"/>
    </row>
  </sheetData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G12"/>
  <sheetViews>
    <sheetView topLeftCell="A2" zoomScaleNormal="100" workbookViewId="0">
      <selection activeCell="E5" sqref="E5:E7"/>
    </sheetView>
  </sheetViews>
  <sheetFormatPr baseColWidth="10" defaultRowHeight="15" x14ac:dyDescent="0.25"/>
  <cols>
    <col min="1" max="1" width="4.140625" customWidth="1"/>
    <col min="2" max="2" width="26.140625" customWidth="1"/>
    <col min="5" max="5" width="14" style="34" customWidth="1"/>
    <col min="6" max="6" width="11.42578125" style="41"/>
    <col min="7" max="7" width="18.7109375" customWidth="1"/>
  </cols>
  <sheetData>
    <row r="2" spans="2:7" x14ac:dyDescent="0.25">
      <c r="B2" t="s">
        <v>21</v>
      </c>
    </row>
    <row r="4" spans="2:7" x14ac:dyDescent="0.25">
      <c r="B4" s="8" t="s">
        <v>9</v>
      </c>
      <c r="C4" s="9" t="s">
        <v>0</v>
      </c>
      <c r="D4" s="9" t="s">
        <v>1</v>
      </c>
      <c r="E4" s="9" t="s">
        <v>2</v>
      </c>
      <c r="G4" s="40"/>
    </row>
    <row r="5" spans="2:7" ht="46.5" customHeight="1" x14ac:dyDescent="0.25">
      <c r="B5" s="10" t="s">
        <v>10</v>
      </c>
      <c r="C5" s="9" t="s">
        <v>3</v>
      </c>
      <c r="D5" s="11">
        <v>148</v>
      </c>
      <c r="E5" s="11">
        <v>148</v>
      </c>
      <c r="F5" s="42">
        <f>D5/E5</f>
        <v>1</v>
      </c>
      <c r="G5" s="16"/>
    </row>
    <row r="6" spans="2:7" ht="42.75" customHeight="1" x14ac:dyDescent="0.25">
      <c r="B6" s="10" t="s">
        <v>4</v>
      </c>
      <c r="C6" s="9" t="s">
        <v>5</v>
      </c>
      <c r="D6" s="11">
        <v>148</v>
      </c>
      <c r="E6" s="11">
        <v>148</v>
      </c>
      <c r="F6" s="42">
        <f>D6/E6</f>
        <v>1</v>
      </c>
      <c r="G6" s="16"/>
    </row>
    <row r="7" spans="2:7" s="44" customFormat="1" ht="60.75" customHeight="1" x14ac:dyDescent="0.25">
      <c r="B7" s="10" t="s">
        <v>11</v>
      </c>
      <c r="C7" s="9" t="s">
        <v>12</v>
      </c>
      <c r="D7" s="45">
        <v>0</v>
      </c>
      <c r="E7" s="45">
        <v>1515</v>
      </c>
      <c r="F7" s="42">
        <f>D7/E7</f>
        <v>0</v>
      </c>
    </row>
    <row r="8" spans="2:7" s="44" customFormat="1" ht="62.25" customHeight="1" x14ac:dyDescent="0.25">
      <c r="B8" s="10" t="s">
        <v>13</v>
      </c>
      <c r="C8" s="9" t="s">
        <v>8</v>
      </c>
      <c r="D8" s="45">
        <v>20889</v>
      </c>
      <c r="E8" s="45">
        <v>550</v>
      </c>
      <c r="F8" s="43">
        <f>D8/E8</f>
        <v>37.979999999999997</v>
      </c>
    </row>
    <row r="9" spans="2:7" x14ac:dyDescent="0.25">
      <c r="B9" s="34"/>
      <c r="C9" s="34"/>
      <c r="D9" s="35"/>
      <c r="E9" s="35"/>
    </row>
    <row r="10" spans="2:7" x14ac:dyDescent="0.25">
      <c r="B10" s="34"/>
      <c r="C10" s="34"/>
      <c r="D10" s="34"/>
    </row>
    <row r="11" spans="2:7" x14ac:dyDescent="0.25">
      <c r="B11" s="34"/>
      <c r="C11" s="34"/>
      <c r="D11" s="34"/>
    </row>
    <row r="12" spans="2:7" x14ac:dyDescent="0.25">
      <c r="B12" s="34"/>
      <c r="C12" s="34"/>
      <c r="D12" s="34"/>
      <c r="E12" s="36"/>
    </row>
  </sheetData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2"/>
  <sheetViews>
    <sheetView zoomScaleNormal="100" workbookViewId="0">
      <selection activeCell="F23" sqref="F23"/>
    </sheetView>
  </sheetViews>
  <sheetFormatPr baseColWidth="10" defaultRowHeight="15" x14ac:dyDescent="0.25"/>
  <cols>
    <col min="1" max="1" width="4.140625" customWidth="1"/>
    <col min="2" max="2" width="26.140625" customWidth="1"/>
    <col min="5" max="5" width="11.42578125" style="34"/>
    <col min="6" max="6" width="11.42578125" style="46"/>
    <col min="7" max="8" width="11.42578125" style="16"/>
  </cols>
  <sheetData>
    <row r="2" spans="2:6" x14ac:dyDescent="0.25">
      <c r="B2" t="s">
        <v>20</v>
      </c>
    </row>
    <row r="4" spans="2:6" x14ac:dyDescent="0.25">
      <c r="B4" s="8" t="s">
        <v>9</v>
      </c>
      <c r="C4" s="9" t="s">
        <v>0</v>
      </c>
      <c r="D4" s="9" t="s">
        <v>1</v>
      </c>
      <c r="E4" s="9" t="s">
        <v>2</v>
      </c>
    </row>
    <row r="5" spans="2:6" ht="46.5" customHeight="1" x14ac:dyDescent="0.25">
      <c r="B5" s="10" t="s">
        <v>10</v>
      </c>
      <c r="C5" s="9" t="s">
        <v>3</v>
      </c>
      <c r="D5" s="45">
        <v>222</v>
      </c>
      <c r="E5" s="45">
        <v>223</v>
      </c>
      <c r="F5" s="47">
        <f>D5/E5</f>
        <v>0.99551569506726456</v>
      </c>
    </row>
    <row r="6" spans="2:6" ht="42.75" customHeight="1" x14ac:dyDescent="0.25">
      <c r="B6" s="10" t="s">
        <v>4</v>
      </c>
      <c r="C6" s="9" t="s">
        <v>5</v>
      </c>
      <c r="D6" s="45">
        <v>222</v>
      </c>
      <c r="E6" s="45">
        <v>223</v>
      </c>
      <c r="F6" s="47">
        <f>D6/E6</f>
        <v>0.99551569506726456</v>
      </c>
    </row>
    <row r="7" spans="2:6" ht="60.75" customHeight="1" x14ac:dyDescent="0.25">
      <c r="B7" s="10" t="s">
        <v>11</v>
      </c>
      <c r="C7" s="9" t="s">
        <v>12</v>
      </c>
      <c r="D7" s="45">
        <v>0</v>
      </c>
      <c r="E7" s="45">
        <v>1454</v>
      </c>
      <c r="F7" s="47">
        <f>D7/E7</f>
        <v>0</v>
      </c>
    </row>
    <row r="8" spans="2:6" ht="62.25" customHeight="1" x14ac:dyDescent="0.25">
      <c r="B8" s="10" t="s">
        <v>13</v>
      </c>
      <c r="C8" s="9" t="s">
        <v>8</v>
      </c>
      <c r="D8" s="45">
        <v>14011</v>
      </c>
      <c r="E8" s="45">
        <v>540</v>
      </c>
      <c r="F8" s="48">
        <f>D8/E8</f>
        <v>25.946296296296296</v>
      </c>
    </row>
    <row r="9" spans="2:6" x14ac:dyDescent="0.25">
      <c r="D9" s="20"/>
      <c r="E9" s="35"/>
    </row>
    <row r="12" spans="2:6" x14ac:dyDescent="0.25">
      <c r="E12" s="36"/>
    </row>
  </sheetData>
  <pageMargins left="0.7" right="0.7" top="0.75" bottom="0.75" header="0.3" footer="0.3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2"/>
  <sheetViews>
    <sheetView zoomScaleNormal="100" workbookViewId="0">
      <selection activeCell="E8" sqref="E8"/>
    </sheetView>
  </sheetViews>
  <sheetFormatPr baseColWidth="10" defaultRowHeight="15" x14ac:dyDescent="0.25"/>
  <cols>
    <col min="1" max="1" width="4.140625" customWidth="1"/>
    <col min="2" max="2" width="26.140625" customWidth="1"/>
    <col min="5" max="5" width="14" style="34" customWidth="1"/>
    <col min="6" max="6" width="10.85546875" style="41"/>
    <col min="7" max="7" width="18.7109375" customWidth="1"/>
  </cols>
  <sheetData>
    <row r="2" spans="2:7" x14ac:dyDescent="0.25">
      <c r="B2" t="s">
        <v>19</v>
      </c>
    </row>
    <row r="4" spans="2:7" x14ac:dyDescent="0.25">
      <c r="B4" s="8" t="s">
        <v>9</v>
      </c>
      <c r="C4" s="9" t="s">
        <v>0</v>
      </c>
      <c r="D4" s="9" t="s">
        <v>1</v>
      </c>
      <c r="E4" s="9" t="s">
        <v>2</v>
      </c>
      <c r="G4" s="40"/>
    </row>
    <row r="5" spans="2:7" ht="46.5" customHeight="1" x14ac:dyDescent="0.25">
      <c r="B5" s="10" t="s">
        <v>10</v>
      </c>
      <c r="C5" s="9" t="s">
        <v>3</v>
      </c>
      <c r="D5" s="11">
        <v>228</v>
      </c>
      <c r="E5" s="11">
        <v>233</v>
      </c>
      <c r="F5" s="42">
        <f>D5/E5</f>
        <v>0.97854077253218885</v>
      </c>
      <c r="G5" s="16"/>
    </row>
    <row r="6" spans="2:7" ht="42.75" customHeight="1" x14ac:dyDescent="0.25">
      <c r="B6" s="10" t="s">
        <v>4</v>
      </c>
      <c r="C6" s="9" t="s">
        <v>5</v>
      </c>
      <c r="D6" s="11">
        <v>233</v>
      </c>
      <c r="E6" s="11">
        <v>233</v>
      </c>
      <c r="F6" s="42">
        <f>D6/E6</f>
        <v>1</v>
      </c>
      <c r="G6" s="16"/>
    </row>
    <row r="7" spans="2:7" s="44" customFormat="1" ht="60.75" customHeight="1" x14ac:dyDescent="0.25">
      <c r="B7" s="10" t="s">
        <v>11</v>
      </c>
      <c r="C7" s="9" t="s">
        <v>12</v>
      </c>
      <c r="D7" s="45">
        <v>0</v>
      </c>
      <c r="E7" s="45">
        <v>1238</v>
      </c>
      <c r="F7" s="42">
        <f>D7/E7</f>
        <v>0</v>
      </c>
    </row>
    <row r="8" spans="2:7" s="44" customFormat="1" ht="62.25" customHeight="1" x14ac:dyDescent="0.25">
      <c r="B8" s="10" t="s">
        <v>13</v>
      </c>
      <c r="C8" s="9" t="s">
        <v>8</v>
      </c>
      <c r="D8" s="45">
        <v>9022</v>
      </c>
      <c r="E8" s="45">
        <v>473</v>
      </c>
      <c r="F8" s="43">
        <f>D8/E8</f>
        <v>19.073995771670191</v>
      </c>
    </row>
    <row r="9" spans="2:7" x14ac:dyDescent="0.25">
      <c r="B9" s="34"/>
      <c r="C9" s="34"/>
      <c r="D9" s="35"/>
      <c r="E9" s="35"/>
    </row>
    <row r="10" spans="2:7" x14ac:dyDescent="0.25">
      <c r="B10" s="34"/>
      <c r="C10" s="34"/>
      <c r="D10" s="34"/>
    </row>
    <row r="11" spans="2:7" x14ac:dyDescent="0.25">
      <c r="B11" s="34"/>
      <c r="C11" s="34"/>
      <c r="D11" s="34"/>
    </row>
    <row r="12" spans="2:7" x14ac:dyDescent="0.25">
      <c r="B12" s="34"/>
      <c r="C12" s="34"/>
      <c r="D12" s="34"/>
      <c r="E12" s="3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2019-II</vt:lpstr>
      <vt:lpstr>2021-1</vt:lpstr>
      <vt:lpstr>2021-2TRIM</vt:lpstr>
      <vt:lpstr>2021- 1 TRIM</vt:lpstr>
      <vt:lpstr>2020-2</vt:lpstr>
      <vt:lpstr>2020-1</vt:lpstr>
      <vt:lpstr>2019-2</vt:lpstr>
      <vt:lpstr>2019-1</vt:lpstr>
      <vt:lpstr>2018-2</vt:lpstr>
      <vt:lpstr>2018-1</vt:lpstr>
      <vt:lpstr>2017-II </vt:lpstr>
      <vt:lpstr>2017-1</vt:lpstr>
      <vt:lpstr>2016-II</vt:lpstr>
      <vt:lpstr>2016-1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</dc:creator>
  <cp:lastModifiedBy>asus</cp:lastModifiedBy>
  <dcterms:created xsi:type="dcterms:W3CDTF">2017-01-17T20:56:08Z</dcterms:created>
  <dcterms:modified xsi:type="dcterms:W3CDTF">2021-07-08T22:28:49Z</dcterms:modified>
</cp:coreProperties>
</file>