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checkCompatibility="1" autoCompressPictures="0"/>
  <mc:AlternateContent xmlns:mc="http://schemas.openxmlformats.org/markup-compatibility/2006">
    <mc:Choice Requires="x15">
      <x15ac:absPath xmlns:x15ac="http://schemas.microsoft.com/office/spreadsheetml/2010/11/ac" url="C:\Users\asus\Desktop\HAB MEDELLIN\HAB CEXCA-ADMIN DE NEG MEDELLIN\HABILITACION CEXCA\E.PROCESOS PRIORITARIOS\2.PROCED-MAN\P-PP-02 PROGRAMA DE SEG\"/>
    </mc:Choice>
  </mc:AlternateContent>
  <bookViews>
    <workbookView xWindow="2505" yWindow="180" windowWidth="15480" windowHeight="11460" tabRatio="500" firstSheet="2" activeTab="7"/>
  </bookViews>
  <sheets>
    <sheet name="LISTA CHE" sheetId="1" r:id="rId1"/>
    <sheet name="POLIT SEG" sheetId="2" r:id="rId2"/>
    <sheet name="DES OBJE" sheetId="4" r:id="rId3"/>
    <sheet name="Inidcador de E.A" sheetId="5" r:id="rId4"/>
    <sheet name="PRACT SEG (2)" sheetId="8" r:id="rId5"/>
    <sheet name="PRACT SEG" sheetId="7" r:id="rId6"/>
    <sheet name="CAPACITACION" sheetId="11" r:id="rId7"/>
    <sheet name="iNDI" sheetId="10" r:id="rId8"/>
    <sheet name="plantill" sheetId="12" r:id="rId9"/>
  </sheets>
  <externalReferences>
    <externalReference r:id="rId10"/>
  </externalReferenc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6" i="10" l="1"/>
  <c r="O34" i="11"/>
  <c r="G6" i="10" l="1"/>
  <c r="G9" i="10"/>
  <c r="G34" i="11"/>
  <c r="N43" i="11"/>
  <c r="M43" i="11"/>
  <c r="L43" i="11"/>
  <c r="K43" i="11"/>
  <c r="J43" i="11"/>
  <c r="I43" i="11"/>
  <c r="H43" i="11"/>
  <c r="G43" i="11"/>
  <c r="F43" i="11"/>
  <c r="E43" i="11"/>
  <c r="D43" i="11"/>
  <c r="C43" i="11"/>
  <c r="O43" i="11" l="1"/>
  <c r="F9" i="10" l="1"/>
  <c r="N32" i="11"/>
  <c r="M32" i="11"/>
  <c r="L32" i="11"/>
  <c r="K32" i="11"/>
  <c r="J32" i="11"/>
  <c r="J34" i="11" s="1"/>
  <c r="I32" i="11"/>
  <c r="H32" i="11"/>
  <c r="G32" i="11"/>
  <c r="F32" i="11"/>
  <c r="E32" i="11"/>
  <c r="D32" i="11"/>
  <c r="C32" i="11"/>
  <c r="P21" i="11"/>
  <c r="O21" i="11"/>
  <c r="O20" i="11"/>
  <c r="P10" i="11"/>
  <c r="O10" i="11"/>
  <c r="O9" i="11"/>
  <c r="C20" i="11"/>
  <c r="D20" i="11"/>
  <c r="E20" i="11"/>
  <c r="F20" i="11"/>
  <c r="G20" i="11"/>
  <c r="H20" i="11"/>
  <c r="I20" i="11"/>
  <c r="J20" i="11"/>
  <c r="K20" i="11"/>
  <c r="M20" i="11"/>
  <c r="N20" i="11"/>
  <c r="L20" i="11"/>
  <c r="M9" i="11"/>
  <c r="L9" i="11"/>
  <c r="K9" i="11"/>
  <c r="J9" i="11"/>
  <c r="I9" i="11"/>
  <c r="E9" i="11"/>
  <c r="F9" i="11"/>
  <c r="G9" i="11"/>
  <c r="H9" i="11"/>
  <c r="D9" i="11"/>
  <c r="E9" i="10"/>
  <c r="K11" i="4"/>
  <c r="K12" i="4" s="1"/>
  <c r="O11" i="4"/>
  <c r="O10" i="4"/>
  <c r="O9" i="4"/>
  <c r="J11" i="4"/>
  <c r="J12" i="4" s="1"/>
  <c r="H11" i="4"/>
  <c r="I11" i="4" s="1"/>
  <c r="O32" i="11" l="1"/>
  <c r="J27" i="4"/>
  <c r="K27" i="4" s="1"/>
  <c r="H27" i="4" l="1"/>
  <c r="I27" i="4" s="1"/>
  <c r="I19" i="5" l="1"/>
  <c r="H19" i="5"/>
  <c r="G19" i="5"/>
  <c r="F19" i="5"/>
  <c r="E19" i="5"/>
  <c r="D19" i="5"/>
  <c r="I17" i="5"/>
  <c r="H17" i="5"/>
  <c r="G17" i="5"/>
  <c r="F17" i="5"/>
  <c r="E17" i="5"/>
  <c r="D17" i="5"/>
  <c r="J17" i="5" s="1"/>
  <c r="J15" i="5"/>
  <c r="J14" i="5"/>
  <c r="J13" i="5"/>
</calcChain>
</file>

<file path=xl/comments1.xml><?xml version="1.0" encoding="utf-8"?>
<comments xmlns="http://schemas.openxmlformats.org/spreadsheetml/2006/main">
  <authors>
    <author>Familia</author>
  </authors>
  <commentList>
    <comment ref="B83" authorId="0" shapeId="0">
      <text>
        <r>
          <rPr>
            <b/>
            <sz val="9"/>
            <color indexed="81"/>
            <rFont val="Tahoma"/>
            <family val="2"/>
          </rPr>
          <t>Familia:</t>
        </r>
        <r>
          <rPr>
            <sz val="9"/>
            <color indexed="81"/>
            <rFont val="Tahoma"/>
            <family val="2"/>
          </rPr>
          <t xml:space="preserve">
en este item está claro que el kit de emergencias incluye el codigo rojo en cuanto a disponibilidad de componentes sanguíneos??? O se hace necesario hacer un item relacionado con esto??</t>
        </r>
      </text>
    </comment>
  </commentList>
</comments>
</file>

<file path=xl/comments2.xml><?xml version="1.0" encoding="utf-8"?>
<comments xmlns="http://schemas.openxmlformats.org/spreadsheetml/2006/main">
  <authors>
    <author>martha</author>
  </authors>
  <commentList>
    <comment ref="B19" authorId="0" shapeId="0">
      <text>
        <r>
          <rPr>
            <b/>
            <sz val="9"/>
            <color indexed="81"/>
            <rFont val="Tahoma"/>
            <family val="2"/>
          </rPr>
          <t>martha:</t>
        </r>
        <r>
          <rPr>
            <sz val="9"/>
            <color indexed="81"/>
            <rFont val="Tahoma"/>
            <family val="2"/>
          </rPr>
          <t xml:space="preserve">
la referencia de 15 dias pasa a 1 mes en aquelos casos en el que el modulo vuelve al mes</t>
        </r>
      </text>
    </comment>
  </commentList>
</comments>
</file>

<file path=xl/sharedStrings.xml><?xml version="1.0" encoding="utf-8"?>
<sst xmlns="http://schemas.openxmlformats.org/spreadsheetml/2006/main" count="477" uniqueCount="284">
  <si>
    <t>Medición semestral de adherencia al proceso de dispensación de medicamentos en la farmacia</t>
  </si>
  <si>
    <t xml:space="preserve">Medición semestral de adherencia al proceso de administración segura de medicamentos a los usuarios y documentación de acciones de mejora si aplica </t>
  </si>
  <si>
    <t>Medición semestral de adherencia al Manual de Bioseguridad en los servicios priorizados y documentación de acciones de mejora si aplica.</t>
  </si>
  <si>
    <t>Medición semestral de adherencia a la guía de aislamiento de pacientes en los servicios priorizados y documentación de acciones de mejora si aplica.</t>
  </si>
  <si>
    <t>Auditorías semestrales de adherencia a la higiene de manos para todos los servicios asistenciales y documentación de acciones de mejora si aplica.</t>
  </si>
  <si>
    <t xml:space="preserve">Aplicación de listas de chequeo para asegurar la entrega correcta de los medicamentos del proveedor al lugar de almacenamiento de la institución </t>
  </si>
  <si>
    <t>Los registros de la historia clínica evidencian que se ha identificado el riesgo de alergias a medicamentos de los usuarios de los servicios de internación y urgencias</t>
  </si>
  <si>
    <t xml:space="preserve">Medición semestral de adherencia al protocolo de uso racional de antibióticos y documentación de acciones de mejora si aplica </t>
  </si>
  <si>
    <t xml:space="preserve">Medición semestral de adherencia al protocolo de identificación correcta del usuario y documentación de acciones de mejora si aplica </t>
  </si>
  <si>
    <t>Uso de manillas de marcación de los pacientes en servicios asistenciales priorizados. Siempre debe incluir el servicio de ginecobstetricia, pediatría y atención mental</t>
  </si>
  <si>
    <t>Evidencia documental del análisis de causa del evento adverso:  lesión por error en la realización en la cirugía cuando se presente, identificando las acciones inseguras, los factores contributivos y definiendo las acciones de mejoramiento que conduzcan a la disminución de dicho evento adverso. El análisis se debe desarrollar en un comité de seguridad</t>
  </si>
  <si>
    <t>Clasificar el riesgo de caída a los usuarios que son internados en la institución y que contemple como mínimo antecedentes de caídas e  identificación del pacientes que estén agitados, funcionalmente afectados, que necesiten ir frecuentemente al baño o que tienen movilidad disminuida y pacientes bajo sedación</t>
  </si>
  <si>
    <t xml:space="preserve">Medición semestral de adherencia al protocolo para la minimización de riesgos de caída de los usuarios y documentación de acciones de mejora si aplica </t>
  </si>
  <si>
    <t xml:space="preserve">Medición semestral de adherencia al protocolo para la minimización de riesgos de úlceras por presión o escaras de los usuarios y documentación de acciones de mejora si aplica </t>
  </si>
  <si>
    <t xml:space="preserve">Medición semestral de adherencia a la guía o protocolo para la atención prioritaria de las gestantes y documentación de acciones de mejora si aplica </t>
  </si>
  <si>
    <t xml:space="preserve">Medición semestral de adherencia a las guías clínicas para la atención de las gestantes, durante el periodo prenatal, parto y postparto y documentación de acciones de mejora si aplica </t>
  </si>
  <si>
    <t xml:space="preserve">Medición mensual de la completitud del kit de emergencias obstétricas y de los demás insumos requeridos para la atención de la gestante adherencia a las guías clínicas para la atención de las gestantes, durante el periodo prenatal, parto y postparto y documentación de acciones de mejora si aplica </t>
  </si>
  <si>
    <t xml:space="preserve">1. Contar con un Programa de Seguridad del Paciente que provea una adecuada caja de herramientas para la identificación y gestión de eventos adversos </t>
  </si>
  <si>
    <t>Evidencia de la socialización del tema básico de  Seguridad del Paciente en los colaboradores de la entidad  (política de seguridad institucional, taxonomía, sistema de reporte de fallas en la atención, metodología institucional de análisis de causas de los incidentes o eventos adversos)</t>
  </si>
  <si>
    <t xml:space="preserve">a. Plataforma Estratégica de la Seguridad </t>
  </si>
  <si>
    <t>b. Fortalecimiento de la Cultura institucional</t>
  </si>
  <si>
    <t xml:space="preserve">Definición y operación del Sistema de Reporte de las fallas en la atención en salud: Incidentes y/o Evento Adverso. Incluye sensibilización del sistema de reporte en la institución. </t>
  </si>
  <si>
    <t>c. Reporte, medición, análisis y gestión de los eventos adversos</t>
  </si>
  <si>
    <t>d. Procesos Seguros</t>
  </si>
  <si>
    <t>Evidencia del seguimiento a la implementación de las acciones de mejoramiento o preventivas formuladas para mitigar los riesgos más críticos de los procesos asistenciales priorizados</t>
  </si>
  <si>
    <t>Evidencia de la existencia de una Guía o protocolo para la atención prioritaria a la gestante sin exponerla a demoras injustificadas y a trámites administrativos innecesarios</t>
  </si>
  <si>
    <t>CUMPLE</t>
  </si>
  <si>
    <t>NO CUMPLE</t>
  </si>
  <si>
    <t>MINISTERIO DE SALUD Y PROTECCIÓN SOCIAL</t>
  </si>
  <si>
    <t>DIRECCION DE PRESTACIÓN DE SERVICIOS</t>
  </si>
  <si>
    <t>OBSERVACIONES</t>
  </si>
  <si>
    <t>2. Monitorización de aspectos relacionados con la seguridad del paciente</t>
  </si>
  <si>
    <t>LISTA DE CHEQUEO PARA LAS BUENAS PRÁCTICAS DE SEGURIDAD DE PACIENTES OBLIGATORIAS</t>
  </si>
  <si>
    <t>3. DETECTAR, PREVENIR Y REDUCIR EL RIESGO DE INFECCIONES ASOCIADAS A LA ATENCIÓN EN SALUD</t>
  </si>
  <si>
    <t>4. MEJORAR LA SEGURIDAD EN LA UTILIZACIÓN DE MEDICAMENTOS</t>
  </si>
  <si>
    <t>5. ASEGURAR LA CORRECTA IDENTIFICACIÓN DEL PACIENTE EN LOS SERVICIOS ASISTENCIALES</t>
  </si>
  <si>
    <t>6. MEJORAR LA SEGURIDAD EN LOS PROCEDIMIENTOS QUIRÚRGICOS</t>
  </si>
  <si>
    <t>7. PROCESOS PARA LA PREVENCIÓN Y REDUCCIÓN DE LA FRECUENCIA DE CAÍDAS</t>
  </si>
  <si>
    <t>8. PREVENIR LAS ÚLCERAS POR PRESIÓN</t>
  </si>
  <si>
    <t>9. GARANTIZAR LA ATENCIÓN SEGURA DEL BIONOMIO MADRE HIJO</t>
  </si>
  <si>
    <t>PROFESIONALES INDEPENDIENTES</t>
  </si>
  <si>
    <t>No aplica</t>
  </si>
  <si>
    <t xml:space="preserve">Evidencia de la existencia de un referente y/o equipo funcional para la Seguridad de Pacientes, cuyas funciones principales son relacionadas con la gestión de la seguridad de pacientes y socialización en la entidad </t>
  </si>
  <si>
    <t>Aplica si cuenta con personal de apoyo</t>
  </si>
  <si>
    <t>Debe contar con un registro de las fallas que se presenten durante la atención</t>
  </si>
  <si>
    <t>Definición e implementación de un sistema de análisis de causa (puede ser el Protocolo de Londres u otro sistema técnico) de las fallas en la atención en salud. Incluye la definición de acciones de mejoramiento o barreras de seguridad para las causas de mayor impacto y probabilidad. Para las IPS, éste análisis debe realizarse en el marco del Comité de Seguridad</t>
  </si>
  <si>
    <t>Evidencia de la valoración de los riesgos para procesos asistenciales priorizados</t>
  </si>
  <si>
    <t>Evidencia de la formulación de acciones de mejoramiento o preventivas para evitar o disminuir los riesgos más críticos de los procesos asistenciales priorizados</t>
  </si>
  <si>
    <t>Aplica el análisis de causa por el profesional, no en comité de seguridad</t>
  </si>
  <si>
    <t>Aplica</t>
  </si>
  <si>
    <t>Aplica para medicamentos ambulatorios</t>
  </si>
  <si>
    <t>Aplica para la identificación de pacientes de manejo ambulatorio</t>
  </si>
  <si>
    <t>Aplica si se realizan procesos quirúrgicos ambulatorios</t>
  </si>
  <si>
    <t>Aplica para la atención de pacientes de manejo ambulatorio</t>
  </si>
  <si>
    <t>Aplica para el control prenatal ambulatorio</t>
  </si>
  <si>
    <t>Evidencia documental del análisis de causa del evento adverso:  lesión por inadecuada atención de la gestante en el control prenatal, parto o puerperio (incluye la mortalidad materna)  o al recién nacido, cuando se presente, identificando las acciones inseguras, los factores contributivos y definiendo las acciones de mejoramiento que conduzcan a la disminución de dicho evento adverso. El análisis se debe desarrollar en un comité de seguridad</t>
  </si>
  <si>
    <t>Medición mensual de las neumonías nosocomiales asociadas a ventilador y documentación de acciones de mejora si aplica.</t>
  </si>
  <si>
    <t>Evidencia del compromiso de la alta Dirección de forma explícita a través de una política de seguridad que cumpla lineamientos nacionales (Propósitos, sistema institucional de reporte de incidentes y eventos adversos, referente o equipo funcional líder del programa de seguridad de pacientes, estrategias de sensibilización y capacitación institucionales, homologación de conceptos de la seguridad de pacientes, integración con otras políticas y con la planeación estratégica, participación del paciente y su familia)</t>
  </si>
  <si>
    <t>BUENAS PRÁCTICAS DE SEGURIDAD DE PACIENTES        ITEMS A VERIFICAR EN IPS DE BAJA, MEDIANA Y ALTA COMPLEJIDAD</t>
  </si>
  <si>
    <t>Evidencia del compromiso profesional con la atención Segura a través de una política que incluya: Propósitos, homologación de conceptos de la seguridad de pacientes, metodología de análisis de causa de los incidentes y eventos adversos.</t>
  </si>
  <si>
    <t>La Institución evalúa semestralmente la adherencia a las guías de manejo Clínico asociadas a las buenas prácticas de seguridad del paciente obligatorias que le apliquen y evidencia el mejoramiento continuo de dicha adherencia</t>
  </si>
  <si>
    <t>La institución realiza seguimiento mensual a los indicadores de calidad reglamentarios y a aquellos que aplican a las Buenas Prácticas de Seguridad de Pacientes que quedaron obligatorios en el Sistema Único de Habilitación y que le apliquen</t>
  </si>
  <si>
    <t>Evidencia documental del análisis de causa del evento adverso:  infección asociadas a la atención en salud, cuando se presente, identificando las acciones inseguras, los factores contributivos y definiendo las acciones de mejoramiento que conduzcan a la disminución de dichas infecciones. El análisis se debe desarrollar en un comité de seguridad</t>
  </si>
  <si>
    <t>Aplica el análisis de causa del evento adverso por el profesional, no en comité de seguridad</t>
  </si>
  <si>
    <t>Presencia de insumos institucionales para la higiene de manos: Toallas desechables, solución de alcohol glicerinado, jabón antibacterial, en concordancia con el protocolo institucional de higiene de manos</t>
  </si>
  <si>
    <t>Medición mensual del indicador de infecciones de sitio operatorio (ISO) si aplica</t>
  </si>
  <si>
    <t>Medición mensual del indicador de infecciones de endometritis post - parto y documentación de acciones de mejora si aplica.</t>
  </si>
  <si>
    <t xml:space="preserve">Medición mensual de infecciones transmitidas por transfusión (ITT) y documentación de acciones de mejora si aplica </t>
  </si>
  <si>
    <t>Medición mensual de las flebitis infecciosas asociadas al uso de catéter periférico y documentación de acciones de mejora si aplica.</t>
  </si>
  <si>
    <t xml:space="preserve">Medición mensual de infecciones del torrente sanguíneo (bacteremias) asociadas al uso de catéteres centrales y documentación de acciones de mejora si aplica </t>
  </si>
  <si>
    <t>Medición mensual de infección de vías urinarias asociada al uso de sondas y documentación de acciones de mejora si aplica.</t>
  </si>
  <si>
    <t>Evidencia documental del análisis de causa del evento adverso:  lesión por administración incorrecta de medicamentos, cuando se presente, identificando las acciones inseguras, los factores contributivos y definiendo las acciones de mejoramiento que conduzcan a la disminución de dicho evento adverso. El análisis se debe desarrollar en un comité de seguridad</t>
  </si>
  <si>
    <t>Evidencia documental del análisis de causa del evento adverso:  lesión por identificación incorrecta del usuario, cuando se presente, identificando las acciones inseguras, los factores contributivos y definiendo las acciones de mejoramiento que conduzcan a la disminución de dicho evento adverso. El análisis se debe desarrollar en un comité de seguridad</t>
  </si>
  <si>
    <t>Aplicar la lista de chequeo para cirugía segura, como mínimo la recomendada por la OMS o ladesarrollada o adoptada por la institución. En todo caso debe incorporar los momentos preoperatorio, en quirófano antes de incidir al paciente, intraoperatorio y post operatorio e incluir la verificación del adecuado funcionamiento de los equipos de anestesia y cirugía. No debe faltar el chequeo de la marcación del órgano par que se va a operar y el conteo de los insumos que pueden convertirse en cuerpo extraño en el usuario (oblitos)</t>
  </si>
  <si>
    <t>Evidencia documental del análisis de causa del evento adverso:  Lesión por caída asociada a la atención de salud, cuando se presente, identificando las acciones inseguras, los factores contributivos y definiendo las acciones de mejoramiento que conduzcan a la disminución de dicho evento adverso. El análisis se debe desarrollar en un comité de seguridad</t>
  </si>
  <si>
    <t>Evidencia documental del análisis de causa del evento adverso:  lesión por presencia de úlceras por presión cuando se presente, identificando las acciones inseguras, los factores contributivos y definiendo las acciones de mejoramiento que conduzcan a la disminución de dicho evento adverso. El análisis se debe desarrollar en un comité de seguridad</t>
  </si>
  <si>
    <t>La institución cuenta con un procedimiento para el desarrollo o adopción de guías de práctica clínica para la atención de las patologías o condiciones que atiende con mayor frecuencia en cada servicio.</t>
  </si>
  <si>
    <t>Aplica para los servicios que ofrece</t>
  </si>
  <si>
    <t>Evidencia de la adopción o desarrollo institucional de las guías de manejo Clínico asociadas a las buenas prácticas de seguridad del paciente obligatorias que le apliquen y evidencia de su socialización. Debe incluir también:protocolos de enfermería, de acuerdo con los procedimientos más frecuentes en el servicio; protocolos para el manejo de gases medicinales que incluya atención de emergencias, sistema de alarma respectivo y periodicidad de cambio de los dispositivos médicos usados con dichos gases; protocolo que permita detectar, prevenir y disminuir el riesgo de accidentes e incidentes de carácter radiológico; protocolo para el manejo de la reanimación cardiopulmonar, con la revisión del equipo y control de su contenido, cuando el servicio requiera éste tipo de equipos; protocolo para la socialización, manejo y seguridad de las tecnologías existentes en la Institución y por servicio.</t>
  </si>
  <si>
    <t>Proceso para la dispensación segura de los medicamentos en la farmacia desarrollado o adoptado por la institución y actualizado con la periodicidad que defina la institución, pero dicha actualización no debe ser superior a los cinco años. Incluye la dispensación segura de dosis unitarias</t>
  </si>
  <si>
    <t>Protocolo para el uso racional de antibióticos en los servicios de internación desarrollado o adoptado por la institución y actualizado con la periodicidad que defina la institución, pero dicha actualización no debe ser superior a los cinco años. El protocolo concuerda con las guías de manejo clínico</t>
  </si>
  <si>
    <t>Protocolo para la marcación y fácil identificación de medicamentos de alto riesgo en los servicios de internación otros servicios desarrollado o adoptado por la institución y actualizado con la periodicidad que defina la institución, pero dicha actualización no debe ser superior a los cinco años.</t>
  </si>
  <si>
    <t>Protocolo para la minimización de riesgos de caída derivados de la condición del paciente desarrollado o adoptado por la institución y actualizado con la periodicidad que defina la institución, pero dicha actualización no debe ser superior a los cinco años. Dicho protocolo debe incluir que las camas y camillas tengan barandas, las escaleras antideslizantes, los baños agarraderas en duchas y sanitarios, la ausencia de obstáculos en las pasillos de internación y una adecuada iluminación</t>
  </si>
  <si>
    <t>Protocolo para la minimización de riesgos de aparición de úlceras por presión o escaras desarrollado o adoptado por la institución y actualizado con la periodicidad que defina la institución, pero dicha actualización no debe ser superior a los cinco años. Dicho protocolo debe incluir esquemas de movilización de pacientes en riesgo, cuidados de la piel con soluciones adecuadas, valoración permanente del estado de la piel y condiciones de higiene</t>
  </si>
  <si>
    <t>Guías clínicas para la atención de la gestante en el periodo prenatal, atención del parto y puerperio desarrollado o adoptado por la institución y actualizado con la periodicidad que defina la institución, pero dicha actualización no debe ser superior a los cinco años. Las guías deben incluir la definición institucional de las habilidades y competencias que el equipo de salud que atiende las gestantes debe tener. La Guía debe incluir la obligatoriedad de registrar el partograma</t>
  </si>
  <si>
    <t>Protocolo para la higiene de manos desarrollado o adoptado por la institución y actualizado con la periodicidad que defina la institución, pero dicha actualización no debe ser superior a los cinco años. El protocolo incorpora los cinco momentos del lavado de manos recomendado por la OMS. Debe estar socializado</t>
  </si>
  <si>
    <t>Protocolo de venopunción que incluye acciones para prevenir las flebitis infecciosas, químicas y mecánicas. En protocolo de manejo de colocación y mantenimiento de sondas vesicales se incluyen acciones para evitar la infección asociada al dispositivo y otros eventos que afectan la seguridad del paciente.</t>
  </si>
  <si>
    <t>Guía para el aislamiento de pacientes desde el ingreso a la institución, desarrollado o adoptado por la institución y actualizado con la periodicidad que defina la institución, pero dicha actualización no debe ser superior a los cinco años. Incluye medidas de aislamiento universales. Debe estar socializado</t>
  </si>
  <si>
    <t>Manual de Bioseguridad institucional desarrollado o adoptado por la institución y actualizado con la periodicidad que defina la institución, pero dicha actualización no debe ser superior a los cinco años. Debe estar socializado</t>
  </si>
  <si>
    <t>Proceso para la administración segura de los medicamentos en los servicios de urgencias y hospitalización, desarrollado o adoptado por la institución y actualizado con la periodicidad que defina la institución, pero dicha actualización no debe ser superior a los cinco años. Incluye la utilización de mínimo cinco correctos al momento de administrar un medicamento a un usuario y restringe el uso de órdenes verbales. Incluye el manejo de derrames y rupturas de medicamentos, en un lugar de fácil acceso, visible y con adecuada señalización</t>
  </si>
  <si>
    <t xml:space="preserve">Protocolo para asegurar la correcta identificación del usuario al ingreso del mismo y en los servicios asistenciales, desarrollado o adoptado por la institución y actualizado con la periodicidad que defina la institución, pero dicha actualización no debe ser superior a los cinco años. Incluye estrategias para verificar que el nombre del usuario ha sido registrado de forma completa y sin errores de escritura. ncluye el uso de mínimo dos identificadores recomendados por la OMS (Nombre, número de identificación) en tableta de cabecera o pié de cama. Nunca el número der la cama, el número de habitación o el diagnóstico clínico. También debe incluir el protocolo para internar pacientes con el mismo nombre o usuarios que carezcan de identificación </t>
  </si>
  <si>
    <t>Aplica para la identificación correcta del usuario al ingreso al servicio</t>
  </si>
  <si>
    <t>10, PREVENIR COMPLICACIONES ASOCIADAS A LA DISPONIBILIDAD Y MANEJO DE SANGRE Y COMPONENTES Y A LA TRANSFUSIÓN SANGUÍNEA</t>
  </si>
  <si>
    <t>Implementación de la lista de Chequeo para garantizar una vigilancia estricta de la mujer en el postparto inmediato, para equipos médicos y de enfermería.</t>
  </si>
  <si>
    <t>Aplica si el profesional independiente administra medicamentos en el servicio habilitado</t>
  </si>
  <si>
    <t>Aplica si el profesional independiente prescribe antibióticos en el servicio habilitado</t>
  </si>
  <si>
    <t>Clasificar el riesgo de úlceras por presión a los usuarios que son internados en la institución y que contemple como mínimo la valoración de la movilidad, presencia de incontinencia, estado nutricional, alteración de la sensibilidad e integridad de la piel</t>
  </si>
  <si>
    <r>
      <t>Evidencia de la existencia y operación periódica de un Comité de Seguridad de Pacientes que repose en actas. El comité cuenta con unos integrantes mínimos permanentes, entre los que se cuenta un referente de la seguridad del paciente, un colaborador tomador de decisiones de los procesos misionales y  de los procesos administrativos o en su defecto, un colaborador que pueda canalizar efectivamente las decisiones a tomar, un referente de la gestión de calidad de la IPS. Como invitados al comité se cuenta con representantes operativ</t>
    </r>
    <r>
      <rPr>
        <sz val="10"/>
        <rFont val="Arial"/>
        <family val="2"/>
      </rPr>
      <t xml:space="preserve">os de los servicios en donde ocurrieron las fallas que se van a analizar (incluir a representantes de los servicios tercerizados o preveedores relacionados con el evento adverso) </t>
    </r>
  </si>
  <si>
    <t xml:space="preserve">No aplica el Comité de Seguridad pero sí la evidencia de análisis de causa a las fallas que se presenten. </t>
  </si>
  <si>
    <t>Evidencia documental del análisis de causa del evento adverso y reaccion adversa asociada a disponibilidad y uso de sangre y componentes sanguineos, cuando se presente, identificando las acciones inseguras, los factores contributivos y definiendo las acciones de mejoramiento que conduzcan a la disminución de dicho evento adverso. El análisis se debe desarrollar en un comité de seguridad que involucre a los bancos de sangre proveedores de los componentes sanguineos implicados en el caso.</t>
  </si>
  <si>
    <t>Programa de seguimiento institucional a las transfusiones sanguineas que incluya análisis del perfil epidemiologico en el servicio de transfusión, analisis de trazabilidad del producto y  medición mensual de Infecciones Transmitidas por Transfusion . Incluye indicadores de gestion y documentación de acciones de mejora . Incluye seguimiento a pacientes politransfundidos</t>
  </si>
  <si>
    <t>Protocolo o Guía para la gestión segura de la sangre y los componentes sanguíneos  desarrollado o adoptado por la institución y actualizado con la periodicidad que defina la institución, dicha actualización no debe ser superior a los cinco años. Debe incluir ánalisis de los bancos de sangre proveedores, la recepción segura de la sangre y componentes sanguíneos, su adecuada identificación, medición de la eficiencia del suministro, rotacion de inventarios, almacenamiento seguro y los controles en su entrega. Sistema de hemovigilancia y trazabilidad. También debe incluir uso de alternativas a la transfusión y manejo de pacientes que no aceptan la terapia transfusional.</t>
  </si>
  <si>
    <t xml:space="preserve">Medición semestral de adherencia al protocolo o guía clínica para la gestión segura de la sangre y componentes y documentación de acciones de mejora si aplica </t>
  </si>
  <si>
    <t>Politica</t>
  </si>
  <si>
    <t>Directrices</t>
  </si>
  <si>
    <t>Objetivos</t>
  </si>
  <si>
    <t>1.Enfoque de atencion centrado en el usuario</t>
  </si>
  <si>
    <t>2.Cultura de Seguridad</t>
  </si>
  <si>
    <t>3.Integracion con SOGC</t>
  </si>
  <si>
    <t>Como</t>
  </si>
  <si>
    <t>Definicion de Indicador de Incidentes</t>
  </si>
  <si>
    <t>Nombre Indicador</t>
  </si>
  <si>
    <t>Formula Calculo</t>
  </si>
  <si>
    <t>Indicador de E.A</t>
  </si>
  <si>
    <t>Meta</t>
  </si>
  <si>
    <t>EVENTOS ADVERSOS</t>
  </si>
  <si>
    <t>Indicador de Incidente</t>
  </si>
  <si>
    <t>Indicador de Complicaciones</t>
  </si>
  <si>
    <t>No E.A detectados y Gestionados/No E.A Detectados</t>
  </si>
  <si>
    <t>No incidentes reportados/periodo tiempo/Total pacientes atendidos</t>
  </si>
  <si>
    <t>No Complicaciones reportados/periodo tiempo/Total pacientes atendidos</t>
  </si>
  <si>
    <t>Definicion de Indicador de Eventos adversos</t>
  </si>
  <si>
    <t>2.Minimizar la materializacion de los riesgos</t>
  </si>
  <si>
    <t>1.Cuantificar la materializacion de los riesgos derivados de la atencion</t>
  </si>
  <si>
    <t>2.Minimizar la materializacion de los  riesgos</t>
  </si>
  <si>
    <t>Sensibilizacion mediante  capacitacion continua al personal de la institucion</t>
  </si>
  <si>
    <t>Seguimiento a indicadores establecidos</t>
  </si>
  <si>
    <t>Indicador de Capacitacion Seguridad del Paciente</t>
  </si>
  <si>
    <t>Indicador de Seguimiento</t>
  </si>
  <si>
    <t>Definicion de Indicador de Complicaciones</t>
  </si>
  <si>
    <t>N.A</t>
  </si>
  <si>
    <t>INDICADOR DE EVENTOS ADVERSOS</t>
  </si>
  <si>
    <t>ANÁLISIS DE DATOS</t>
  </si>
  <si>
    <t xml:space="preserve">Objetivo </t>
  </si>
  <si>
    <t>Establecer la frecuencia de presentacion de E.A y la gestion de los mismos .(Fractura dental, Caída de camilla, Examen equivocado, perdida de pertenencias de usuarios, Resultados equivocados. perforación, muerte)</t>
  </si>
  <si>
    <t>Fuente</t>
  </si>
  <si>
    <t>Formato de E.A FSS015</t>
  </si>
  <si>
    <t>META 1</t>
  </si>
  <si>
    <t>100% GESTIONADOS</t>
  </si>
  <si>
    <t>PERIODO DE MEDICIÓN</t>
  </si>
  <si>
    <t>Ene-Jun 2013</t>
  </si>
  <si>
    <t>META 2</t>
  </si>
  <si>
    <t>Maximo 0,1%</t>
  </si>
  <si>
    <t>TABLAS DE DATOS</t>
  </si>
  <si>
    <t xml:space="preserve">Enero </t>
  </si>
  <si>
    <t>Feb</t>
  </si>
  <si>
    <t>Marz</t>
  </si>
  <si>
    <t>Abril</t>
  </si>
  <si>
    <t>May</t>
  </si>
  <si>
    <t>Jun</t>
  </si>
  <si>
    <t>No de E.A gestionados</t>
  </si>
  <si>
    <t>No de E.A presentados</t>
  </si>
  <si>
    <t># pácientes mes</t>
  </si>
  <si>
    <t>Porcentaje de E.A vs Pacientes</t>
  </si>
  <si>
    <t>l Sem</t>
  </si>
  <si>
    <t>ll Sem</t>
  </si>
  <si>
    <t>No E.A presentados y gestionados</t>
  </si>
  <si>
    <t>GRÁFICOS</t>
  </si>
  <si>
    <t>Durante el primer semestre de 2013 se han presentado 10 Eventos adversos ,los cuales han sido gestionados cumpliendo con la meta propuesta,de gestionara todos los E.A que se presenten.Respecto al E.A que mas se presento esta relacionado con la entrega erronea de resultados 2 de 10,es decir el 20%,seguido de caida de camilla ,realizacion erronea de procedimiento 1,perdida de pertenencias 1.</t>
  </si>
  <si>
    <t>ACCIONES DE MEJORA</t>
  </si>
  <si>
    <t>respecto al analisis de causas se realizaron en cada evento adverso presentado y se ejcuto el Plana de accionq ue en todos los casos incluyo sensibilizacion con el personal involucrado y seguimiento a la ejecucion del Plan de Accion</t>
  </si>
  <si>
    <t>1.Cuantificar la materializacion de los riesgos</t>
  </si>
  <si>
    <t>3.Creacion de cultura de atencion segura</t>
  </si>
  <si>
    <t>Mediante Capacitacion y evaluacion constante</t>
  </si>
  <si>
    <t>1.Procesos institucionales seguros</t>
  </si>
  <si>
    <t>OBJETIVOS</t>
  </si>
  <si>
    <t>1.Contar con un Programa de seguridad del paciente que permita identificar y gestionar los E.A</t>
  </si>
  <si>
    <t>ESTRATEGIAS</t>
  </si>
  <si>
    <t>2.Promover la cultura de la seguridad</t>
  </si>
  <si>
    <t>3.Reporte de E.A</t>
  </si>
  <si>
    <t>4.Aprendizaje organizacional</t>
  </si>
  <si>
    <t>5.Analisis y Gestion</t>
  </si>
  <si>
    <t>2.Brindar capacitacion al personal de la institucion respecto a la seguridad en los procesos que realiza</t>
  </si>
  <si>
    <t>1.Capacitacion continua,sencilla en el tema de seguridad del paciente</t>
  </si>
  <si>
    <t>2.Socializacion frecuente de los resultados del indicador de E.A y los planes de accion al respecto</t>
  </si>
  <si>
    <t>3.Coordinar acciones entre prestadores y asegurador</t>
  </si>
  <si>
    <t>1.Medir y analizar los tiempos de espera relacionados con la seguridad del paciente.</t>
  </si>
  <si>
    <t>2.Establecer mecanismos que garanticen la seguridad del paciente durante la atencion</t>
  </si>
  <si>
    <t>4.Estandarizacion de procedimientos de atencion</t>
  </si>
  <si>
    <t>1.Diseñar procedimientos de puerta de entrada que garanticen la seguridad del paciente</t>
  </si>
  <si>
    <t>2.Desarrollar o adoptar guias de practica clinica basada en la evidencia</t>
  </si>
  <si>
    <t>1.Incentivar el reporte de E.A</t>
  </si>
  <si>
    <t>6.Seguridad en el ambiente fisico y la tecnologia en salud</t>
  </si>
  <si>
    <t>5.Evaluacion de la frecuencia de presentacion de E.A  y Monitorizacion de aspectos claves relacionados con la seguridad del paciente</t>
  </si>
  <si>
    <t>1.Evaluar  ambiente fisico y equipamiento tecnologico seguro</t>
  </si>
  <si>
    <t>PROCESOS ASISTENCIALES SEGUROS</t>
  </si>
  <si>
    <t>PROCESOS INSTITUCIONALES SEGUROS</t>
  </si>
  <si>
    <t>COMO LOGRA UNA PRACTICA SEGURA</t>
  </si>
  <si>
    <t>INVOLUCRAR A LOS PACIENTES Y SUS ALLEGADOS</t>
  </si>
  <si>
    <t>PROCESOS ASISTENCIAL SEGURA</t>
  </si>
  <si>
    <t>INCENTIVAR PRACTICAS QUE MEJOREN LA ACTUACION DE LOS PROFESIONALES</t>
  </si>
  <si>
    <t>BUENAS PRACTICAS PARA LA SEGURIDAD DEL PACIENTE</t>
  </si>
  <si>
    <t>1.Detectar ,prevenir y reducir el riesgo de infecciones asociadas con la atencion</t>
  </si>
  <si>
    <t>1.Asegurar la prevencion de flebitis infecciosas,quimicas y mecanicas</t>
  </si>
  <si>
    <t>2.Lograr adherencia del personal del lavado de manos</t>
  </si>
  <si>
    <t>2.Mejorar la seguridad en la utilizacion de medicamentos</t>
  </si>
  <si>
    <t>2.Realizar custodia  a los medicamentos de control especial y evitar adquirir medicamentos sin registro invima</t>
  </si>
  <si>
    <t>3.Implementar procesos para la prevencion y reduccion de caidas de pacientes bajo sedacion</t>
  </si>
  <si>
    <t>1.Implementar procesos para al minimizacion de riesgos derivados de la condicion del paciente</t>
  </si>
  <si>
    <t>4.Asegurar la correcta identificacion del paciente en los procesos asistenciales</t>
  </si>
  <si>
    <t>1.Ingreso del paciente al sistema con nombres completos , apellidos,tipo de documento de identificacion,numero y sexo.</t>
  </si>
  <si>
    <t>2.Verificacion verbal de nombres,apellidos,documento de identificacion</t>
  </si>
  <si>
    <t>5.Garantizar la correcta identificacion del paciente y las biopsias</t>
  </si>
  <si>
    <t>1.Marcacion de muestras con nombres completos y numero de documento de identificacion</t>
  </si>
  <si>
    <t>1.Definir mecanismos que eviten la recepcion de medicamentos y dispositivos defectuosos o no autorizados</t>
  </si>
  <si>
    <t>6.Mejorar la seguridad en la obtencion de ayudas diagnosticas</t>
  </si>
  <si>
    <t>2.Garantizar adecuados procesos de desinfeccion y bioseguridad en los dispositivos medicos</t>
  </si>
  <si>
    <t>3.Garantizar cumplimiento de programa de mantenimientos y calibraciones</t>
  </si>
  <si>
    <t>1.Garantizar la realizacion del procedimiento correcto en el paciente correcto</t>
  </si>
  <si>
    <t>1.Gestionar y desarrollar la adecuada comunicación entre las personas que atienden y cuidan a los pacientes</t>
  </si>
  <si>
    <t>1.Definir mecanismos de comunicación efectiva durante los cambios de turnos o de puestos de trabajo</t>
  </si>
  <si>
    <t>2.Prevenir el cansancio del personal de salud</t>
  </si>
  <si>
    <t>1.Jornadas de trabajo solo diurnas</t>
  </si>
  <si>
    <t>2.Adecuada proporcion de pacientes en relacion al personal que presta servicios</t>
  </si>
  <si>
    <t>INVOLUCRAR LOS PACIENTES Y SUS ACOMPAÑANTES EN SU SEGURIDAD</t>
  </si>
  <si>
    <t>1.Ilustrar al paciente en el autocuidado de su seguridad</t>
  </si>
  <si>
    <t>1.ilustrar sobre la improtancia del consentimiento informado</t>
  </si>
  <si>
    <t>2.ilustar sobre lo que es un Evento Adverso</t>
  </si>
  <si>
    <t>No de actividades ejecutadas/No actividades Programadas</t>
  </si>
  <si>
    <t>Resultados de evaluaciones</t>
  </si>
  <si>
    <t>Minimo 80% pasen la evaluacion</t>
  </si>
  <si>
    <t>Eficacia  de Capacitacion</t>
  </si>
  <si>
    <t>Resultados II Semestre 2014</t>
  </si>
  <si>
    <t>PAMEC</t>
  </si>
  <si>
    <t>POLITICA SEGURIDAD DEL PACIENTE</t>
  </si>
  <si>
    <t>PAQUETE CAIDA DE CAMILLA</t>
  </si>
  <si>
    <t>IDENTIFICACION DE PACIENTES</t>
  </si>
  <si>
    <t>JULIO</t>
  </si>
  <si>
    <t>Cumplimiento de metas indicadores establecidos</t>
  </si>
  <si>
    <t>Minimo 80% p</t>
  </si>
  <si>
    <t xml:space="preserve">Minimo 80% </t>
  </si>
  <si>
    <t>3.Desarrollar guias que se requieran</t>
  </si>
  <si>
    <t>Garantizar un entorno seguro para el paciente y su acompañante durante  la atencion en el servicio de consulta de cirugia de cabeza y cuello</t>
  </si>
  <si>
    <t xml:space="preserve">Relacion de Eventos Adversos-Incidentes y Complicaciones </t>
  </si>
  <si>
    <t>NOMBRE Y APELLIDO</t>
  </si>
  <si>
    <t xml:space="preserve">NUMERO DE IDENTIFICACIÒN </t>
  </si>
  <si>
    <t>EDAD</t>
  </si>
  <si>
    <t>ENTIDAD</t>
  </si>
  <si>
    <t xml:space="preserve">1.CLASIFICACION (EVENTO ADVERSO-INCIDENTE-COMPLICACION) </t>
  </si>
  <si>
    <t>2.CLASIFICACION POR TIPOS SEGÚN  CFSP Version  1,0 Adaptado en Colombia</t>
  </si>
  <si>
    <t>DESCRIPCION DEL EVENTO</t>
  </si>
  <si>
    <t>ACCIONES REALIZADAS</t>
  </si>
  <si>
    <t>ANALISIS CAUSAS</t>
  </si>
  <si>
    <t>Plan de accion</t>
  </si>
  <si>
    <t>SEGUIMIENTO 1</t>
  </si>
  <si>
    <t>Fecha</t>
  </si>
  <si>
    <t>MEDICO QUE REALIZO LA CONSULTA</t>
  </si>
  <si>
    <t>3.CLASIFICACION DEL EVENTO  ADVERSO ASOCIADO A LOS TIPOS (caida camillas)</t>
  </si>
  <si>
    <t>No hay evidencia de capacitacion</t>
  </si>
  <si>
    <t>No hay evidencia  de evaluacion en el primer semestre de 2017 sin embargo mencionan las secretarias que en charlas verbales se ha insistido en la correcta identificacion del paciente ,asi como en la deteccion de riesgo para caida de pacientes</t>
  </si>
  <si>
    <t>DESPLIEGUE DE OBJETIVOS DE LA POLITICA DE SEGURIDAD DEL PACIENTE -CEXCA</t>
  </si>
  <si>
    <t>Observaciones</t>
  </si>
  <si>
    <t xml:space="preserve"> Minimo  90%
Maximo1%</t>
  </si>
  <si>
    <t>100%
0,1%</t>
  </si>
  <si>
    <t>El indicador se encuentra al dia y no se han presentado caida de pacientes.Un e.a detectado dentro de la consulta pero presentado en cirugia ha sido acompañado en su totalidad</t>
  </si>
  <si>
    <t>Valoracion 26-10-2017</t>
  </si>
  <si>
    <t>Se evidencia seguimiento a las complicaciones e infecciones,pero como mejora se propone definir complicaciones para facilitar el seguimiento</t>
  </si>
  <si>
    <t>Valoracion 31-01-2018</t>
  </si>
  <si>
    <t>No hay evidencia de seguimiento</t>
  </si>
  <si>
    <t>Vlr
 30-06-2017</t>
  </si>
  <si>
    <t>1.Seg
 30/06/17</t>
  </si>
  <si>
    <t>2.Seg 26/10/17</t>
  </si>
  <si>
    <t>3.Seguim 31/01/18</t>
  </si>
  <si>
    <t>4.Seguim 27/11/18</t>
  </si>
  <si>
    <t>Resultados 2017</t>
  </si>
  <si>
    <t>Resultados 2018</t>
  </si>
  <si>
    <t xml:space="preserve">PROGRAMADA </t>
  </si>
  <si>
    <t>EJECUTADA</t>
  </si>
  <si>
    <t>PAQUETE IDENTIFICACION CORRECTA DE PACIENTE Y MUESTRAS</t>
  </si>
  <si>
    <t>NOV</t>
  </si>
  <si>
    <t>SEPT</t>
  </si>
  <si>
    <t>OCTUB</t>
  </si>
  <si>
    <t>AGO</t>
  </si>
  <si>
    <t>JUN</t>
  </si>
  <si>
    <t>MAY</t>
  </si>
  <si>
    <t>ABRIL</t>
  </si>
  <si>
    <t>MARZ</t>
  </si>
  <si>
    <t>FEB</t>
  </si>
  <si>
    <t>ENE</t>
  </si>
  <si>
    <t>DIC</t>
  </si>
  <si>
    <t>Resultados 2019</t>
  </si>
  <si>
    <t>Indicador de Complicaciones consulta</t>
  </si>
  <si>
    <t>Cronograma de capacitaciones</t>
  </si>
  <si>
    <t>Resultados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</si>
</sst>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 #,##0_ ;_ * \-#,##0_ ;_ * &quot;-&quot;??_ ;_ @_ "/>
    <numFmt numFmtId="166" formatCode="0.0"/>
  </numFmts>
  <fonts count="33"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Arial"/>
      <family val="2"/>
    </font>
    <font>
      <b/>
      <sz val="10"/>
      <color indexed="8"/>
      <name val="Arial"/>
      <family val="2"/>
    </font>
    <font>
      <b/>
      <sz val="10"/>
      <color theme="1"/>
      <name val="Arial"/>
      <family val="2"/>
    </font>
    <font>
      <sz val="10"/>
      <color rgb="FF000000"/>
      <name val="Arial"/>
      <family val="2"/>
    </font>
    <font>
      <sz val="9"/>
      <color indexed="81"/>
      <name val="Tahoma"/>
      <family val="2"/>
    </font>
    <font>
      <b/>
      <sz val="9"/>
      <color indexed="81"/>
      <name val="Tahoma"/>
      <family val="2"/>
    </font>
    <font>
      <sz val="10"/>
      <name val="Arial"/>
      <family val="2"/>
    </font>
    <font>
      <sz val="12"/>
      <color theme="1"/>
      <name val="Calibri"/>
      <family val="2"/>
      <scheme val="minor"/>
    </font>
    <font>
      <b/>
      <sz val="10"/>
      <color rgb="FF707173"/>
      <name val="Arial"/>
      <family val="2"/>
    </font>
    <font>
      <b/>
      <sz val="12"/>
      <color theme="1"/>
      <name val="Calibri"/>
      <family val="2"/>
      <scheme val="minor"/>
    </font>
    <font>
      <b/>
      <sz val="10"/>
      <name val="Arial"/>
      <family val="2"/>
    </font>
    <font>
      <i/>
      <sz val="8"/>
      <name val="Arial"/>
      <family val="2"/>
    </font>
    <font>
      <sz val="8"/>
      <name val="Arial"/>
      <family val="2"/>
    </font>
    <font>
      <sz val="8"/>
      <color rgb="FFFF0000"/>
      <name val="Arial"/>
      <family val="2"/>
    </font>
    <font>
      <sz val="8"/>
      <color theme="0"/>
      <name val="Arial"/>
      <family val="2"/>
    </font>
    <font>
      <sz val="8"/>
      <color indexed="9"/>
      <name val="Arial"/>
      <family val="2"/>
    </font>
    <font>
      <b/>
      <i/>
      <sz val="12"/>
      <color theme="1"/>
      <name val="Calibri"/>
      <family val="2"/>
      <scheme val="minor"/>
    </font>
    <font>
      <i/>
      <sz val="12"/>
      <color theme="1"/>
      <name val="Calibri"/>
      <family val="2"/>
      <scheme val="minor"/>
    </font>
    <font>
      <sz val="10"/>
      <color theme="1"/>
      <name val="Calibri"/>
      <family val="2"/>
      <scheme val="minor"/>
    </font>
    <font>
      <b/>
      <sz val="12"/>
      <color theme="1"/>
      <name val="Bradley Hand ITC"/>
      <family val="4"/>
    </font>
    <font>
      <sz val="8"/>
      <color theme="1"/>
      <name val="Calibri"/>
      <family val="2"/>
      <scheme val="minor"/>
    </font>
    <font>
      <b/>
      <sz val="9"/>
      <color theme="1"/>
      <name val="Calibri"/>
      <family val="2"/>
      <scheme val="minor"/>
    </font>
    <font>
      <sz val="9"/>
      <color theme="1"/>
      <name val="Calibri"/>
      <family val="2"/>
      <scheme val="minor"/>
    </font>
    <font>
      <sz val="9"/>
      <color theme="3"/>
      <name val="Calibri"/>
      <family val="2"/>
      <scheme val="minor"/>
    </font>
    <font>
      <sz val="9"/>
      <color rgb="FFFF0000"/>
      <name val="Calibri"/>
      <family val="2"/>
      <scheme val="minor"/>
    </font>
    <font>
      <sz val="9"/>
      <name val="Calibri"/>
      <family val="2"/>
      <scheme val="minor"/>
    </font>
    <font>
      <sz val="12"/>
      <name val="Calibri"/>
      <family val="2"/>
      <scheme val="minor"/>
    </font>
    <font>
      <sz val="12"/>
      <color rgb="FFFF0000"/>
      <name val="Calibri"/>
      <family val="2"/>
      <scheme val="minor"/>
    </font>
    <font>
      <b/>
      <sz val="12"/>
      <color rgb="FFFF0000"/>
      <name val="Bradley Hand ITC"/>
      <family val="4"/>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6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326">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0" fontId="0" fillId="0" borderId="0" xfId="0" applyAlignment="1">
      <alignment horizontal="center"/>
    </xf>
    <xf numFmtId="0" fontId="7" fillId="0" borderId="0" xfId="0" applyFont="1" applyAlignment="1">
      <alignment horizontal="justify" vertical="center"/>
    </xf>
    <xf numFmtId="0" fontId="12" fillId="0" borderId="0" xfId="0" applyFont="1" applyAlignment="1">
      <alignment horizontal="justify" vertical="center"/>
    </xf>
    <xf numFmtId="0" fontId="7" fillId="0" borderId="0" xfId="0" applyFont="1" applyAlignment="1">
      <alignment vertical="center"/>
    </xf>
    <xf numFmtId="0" fontId="0" fillId="0" borderId="4" xfId="0" applyBorder="1" applyAlignment="1"/>
    <xf numFmtId="0" fontId="0" fillId="0" borderId="0" xfId="0" applyAlignment="1"/>
    <xf numFmtId="0" fontId="0" fillId="0" borderId="5" xfId="0" applyBorder="1" applyAlignment="1"/>
    <xf numFmtId="0" fontId="0" fillId="0" borderId="0" xfId="0" applyBorder="1"/>
    <xf numFmtId="0" fontId="7" fillId="0" borderId="0" xfId="0" applyFont="1" applyBorder="1" applyAlignment="1">
      <alignment horizontal="justify" vertical="center"/>
    </xf>
    <xf numFmtId="0" fontId="0" fillId="0" borderId="1" xfId="0" applyBorder="1"/>
    <xf numFmtId="0" fontId="0" fillId="0" borderId="1" xfId="0" applyBorder="1" applyAlignment="1">
      <alignment wrapText="1"/>
    </xf>
    <xf numFmtId="9" fontId="0" fillId="0" borderId="1" xfId="0" applyNumberFormat="1" applyBorder="1" applyAlignment="1">
      <alignment horizontal="center"/>
    </xf>
    <xf numFmtId="0" fontId="14" fillId="0" borderId="30" xfId="0" applyFont="1" applyBorder="1" applyAlignment="1">
      <alignment vertical="center" wrapText="1"/>
    </xf>
    <xf numFmtId="0" fontId="14" fillId="0" borderId="31" xfId="0" applyFont="1" applyBorder="1" applyAlignment="1">
      <alignment vertical="center" wrapText="1"/>
    </xf>
    <xf numFmtId="0" fontId="14" fillId="7" borderId="30" xfId="0" applyFont="1" applyFill="1" applyBorder="1" applyAlignment="1">
      <alignment vertical="center" wrapText="1"/>
    </xf>
    <xf numFmtId="0" fontId="14" fillId="7" borderId="0" xfId="0" applyFont="1" applyFill="1" applyBorder="1" applyAlignment="1">
      <alignment vertical="center" wrapText="1"/>
    </xf>
    <xf numFmtId="0" fontId="14" fillId="7" borderId="31" xfId="0" applyFont="1" applyFill="1" applyBorder="1" applyAlignment="1">
      <alignment vertical="center" wrapText="1"/>
    </xf>
    <xf numFmtId="0" fontId="14" fillId="0" borderId="6" xfId="0" applyFont="1" applyFill="1" applyBorder="1" applyAlignment="1">
      <alignment horizontal="center"/>
    </xf>
    <xf numFmtId="0" fontId="14" fillId="0" borderId="0" xfId="0" applyFont="1" applyFill="1" applyBorder="1" applyAlignment="1">
      <alignment horizontal="center"/>
    </xf>
    <xf numFmtId="0" fontId="15" fillId="0" borderId="3" xfId="0" applyFont="1" applyFill="1" applyBorder="1" applyAlignment="1"/>
    <xf numFmtId="0" fontId="16" fillId="0" borderId="4" xfId="0" applyFont="1" applyBorder="1" applyAlignment="1"/>
    <xf numFmtId="0" fontId="16" fillId="0" borderId="6" xfId="0" applyFont="1" applyBorder="1" applyAlignment="1">
      <alignment horizontal="left"/>
    </xf>
    <xf numFmtId="0" fontId="16" fillId="0" borderId="0" xfId="0" applyFont="1" applyBorder="1" applyAlignment="1">
      <alignment horizontal="center"/>
    </xf>
    <xf numFmtId="0" fontId="16" fillId="0" borderId="1" xfId="0" applyFont="1" applyBorder="1" applyAlignment="1">
      <alignment horizontal="center"/>
    </xf>
    <xf numFmtId="0" fontId="16" fillId="0" borderId="0" xfId="0" applyFont="1" applyFill="1" applyBorder="1" applyAlignment="1">
      <alignment horizontal="center"/>
    </xf>
    <xf numFmtId="0" fontId="0" fillId="0" borderId="0" xfId="0" applyBorder="1" applyAlignment="1">
      <alignment horizontal="left" vertical="center"/>
    </xf>
    <xf numFmtId="0" fontId="0" fillId="0" borderId="7" xfId="0" applyBorder="1"/>
    <xf numFmtId="1" fontId="16" fillId="0" borderId="1" xfId="66" applyNumberFormat="1" applyFont="1" applyBorder="1" applyAlignment="1"/>
    <xf numFmtId="1" fontId="16" fillId="0" borderId="1" xfId="0" applyNumberFormat="1" applyFont="1" applyBorder="1" applyAlignment="1"/>
    <xf numFmtId="1" fontId="16" fillId="0" borderId="1" xfId="0" applyNumberFormat="1" applyFont="1" applyFill="1" applyBorder="1" applyAlignment="1"/>
    <xf numFmtId="1" fontId="16" fillId="0" borderId="0" xfId="0" applyNumberFormat="1" applyFont="1" applyBorder="1"/>
    <xf numFmtId="1" fontId="16" fillId="0" borderId="0" xfId="0" applyNumberFormat="1" applyFont="1" applyBorder="1" applyAlignment="1">
      <alignment horizontal="right" vertical="center"/>
    </xf>
    <xf numFmtId="9" fontId="16" fillId="0" borderId="7" xfId="0" applyNumberFormat="1" applyFont="1" applyFill="1" applyBorder="1" applyAlignment="1">
      <alignment horizontal="center"/>
    </xf>
    <xf numFmtId="165" fontId="16" fillId="0" borderId="0" xfId="65" applyNumberFormat="1" applyFont="1" applyFill="1" applyBorder="1" applyAlignment="1">
      <alignment horizontal="left" vertical="center"/>
    </xf>
    <xf numFmtId="1" fontId="16" fillId="0" borderId="7" xfId="66" applyNumberFormat="1" applyFont="1" applyFill="1" applyBorder="1" applyAlignment="1">
      <alignment horizontal="center"/>
    </xf>
    <xf numFmtId="3" fontId="17" fillId="0" borderId="1" xfId="0" applyNumberFormat="1" applyFont="1" applyFill="1" applyBorder="1" applyAlignment="1"/>
    <xf numFmtId="3" fontId="17" fillId="0" borderId="1" xfId="0" applyNumberFormat="1" applyFont="1" applyFill="1" applyBorder="1" applyAlignment="1">
      <alignment horizontal="center"/>
    </xf>
    <xf numFmtId="3" fontId="17" fillId="0" borderId="1" xfId="0" applyNumberFormat="1" applyFont="1" applyFill="1" applyBorder="1"/>
    <xf numFmtId="9" fontId="16" fillId="0" borderId="0" xfId="66" applyFont="1" applyBorder="1" applyAlignment="1"/>
    <xf numFmtId="10" fontId="16" fillId="0" borderId="0" xfId="66" applyNumberFormat="1" applyFont="1" applyBorder="1" applyAlignment="1"/>
    <xf numFmtId="10" fontId="0" fillId="0" borderId="0" xfId="0" applyNumberFormat="1" applyBorder="1"/>
    <xf numFmtId="0" fontId="0" fillId="0" borderId="6" xfId="0" applyBorder="1"/>
    <xf numFmtId="0" fontId="18" fillId="0" borderId="0" xfId="0" applyFont="1" applyBorder="1"/>
    <xf numFmtId="0" fontId="16" fillId="0" borderId="11" xfId="0" applyFont="1" applyBorder="1" applyAlignment="1">
      <alignment wrapText="1"/>
    </xf>
    <xf numFmtId="0" fontId="16" fillId="0" borderId="12" xfId="0" applyFont="1" applyBorder="1" applyAlignment="1"/>
    <xf numFmtId="9" fontId="16" fillId="0" borderId="1" xfId="66" applyFont="1" applyFill="1" applyBorder="1"/>
    <xf numFmtId="9" fontId="18" fillId="0" borderId="7" xfId="66" applyFont="1" applyFill="1" applyBorder="1" applyAlignment="1"/>
    <xf numFmtId="9" fontId="19" fillId="0" borderId="0" xfId="0" applyNumberFormat="1" applyFont="1" applyFill="1" applyBorder="1" applyAlignment="1">
      <alignment horizontal="center"/>
    </xf>
    <xf numFmtId="0" fontId="0" fillId="0" borderId="7" xfId="0" applyFill="1" applyBorder="1" applyAlignment="1"/>
    <xf numFmtId="9" fontId="18" fillId="0" borderId="1" xfId="66" applyFont="1" applyFill="1" applyBorder="1" applyAlignment="1"/>
    <xf numFmtId="9" fontId="18" fillId="0" borderId="0" xfId="66" applyFont="1" applyFill="1" applyBorder="1" applyAlignment="1"/>
    <xf numFmtId="0" fontId="16" fillId="0" borderId="6" xfId="0" applyFont="1" applyFill="1" applyBorder="1" applyAlignment="1">
      <alignment horizontal="left" wrapText="1"/>
    </xf>
    <xf numFmtId="0" fontId="16" fillId="0" borderId="0" xfId="0" applyFont="1" applyFill="1" applyBorder="1" applyAlignment="1">
      <alignment horizontal="left" wrapText="1"/>
    </xf>
    <xf numFmtId="0" fontId="16" fillId="0" borderId="0" xfId="0" applyFont="1" applyFill="1" applyBorder="1" applyAlignment="1"/>
    <xf numFmtId="9" fontId="16" fillId="0" borderId="0" xfId="0" applyNumberFormat="1" applyFont="1" applyFill="1" applyBorder="1" applyAlignment="1"/>
    <xf numFmtId="9" fontId="16" fillId="0" borderId="0" xfId="66" applyFont="1" applyFill="1" applyBorder="1" applyAlignment="1"/>
    <xf numFmtId="9" fontId="0" fillId="0" borderId="7" xfId="0" applyNumberFormat="1" applyFill="1" applyBorder="1" applyAlignment="1"/>
    <xf numFmtId="0" fontId="16" fillId="0" borderId="8" xfId="0" applyFont="1" applyBorder="1" applyAlignment="1">
      <alignment horizontal="center"/>
    </xf>
    <xf numFmtId="0" fontId="16" fillId="0" borderId="9" xfId="0" applyFont="1" applyBorder="1" applyAlignment="1">
      <alignment horizontal="center"/>
    </xf>
    <xf numFmtId="9" fontId="16" fillId="0" borderId="9" xfId="66" applyFont="1" applyBorder="1" applyAlignment="1">
      <alignment horizontal="center"/>
    </xf>
    <xf numFmtId="0" fontId="0" fillId="0" borderId="9" xfId="0" applyBorder="1" applyAlignment="1"/>
    <xf numFmtId="0" fontId="0" fillId="0" borderId="9" xfId="0" applyFill="1" applyBorder="1" applyAlignment="1"/>
    <xf numFmtId="0" fontId="19" fillId="0" borderId="9" xfId="0" applyFont="1" applyFill="1" applyBorder="1" applyAlignment="1"/>
    <xf numFmtId="9" fontId="19" fillId="0" borderId="9" xfId="0" applyNumberFormat="1" applyFont="1" applyFill="1" applyBorder="1" applyAlignment="1"/>
    <xf numFmtId="0" fontId="0" fillId="0" borderId="10" xfId="0" applyFill="1" applyBorder="1" applyAlignment="1"/>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14" fillId="0" borderId="30" xfId="0" applyFont="1" applyBorder="1" applyAlignment="1">
      <alignment horizontal="center"/>
    </xf>
    <xf numFmtId="0" fontId="14" fillId="0" borderId="0" xfId="0" applyFont="1" applyBorder="1" applyAlignment="1">
      <alignment horizontal="center"/>
    </xf>
    <xf numFmtId="0" fontId="14" fillId="0" borderId="31" xfId="0" applyFont="1" applyBorder="1" applyAlignment="1">
      <alignment horizontal="center"/>
    </xf>
    <xf numFmtId="0" fontId="14" fillId="0" borderId="27" xfId="0" applyFont="1" applyBorder="1" applyAlignment="1">
      <alignment horizontal="center"/>
    </xf>
    <xf numFmtId="0" fontId="14" fillId="0" borderId="15" xfId="0" applyFont="1" applyBorder="1" applyAlignment="1">
      <alignment horizontal="center"/>
    </xf>
    <xf numFmtId="0" fontId="14" fillId="0" borderId="28" xfId="0" applyFont="1" applyBorder="1" applyAlignment="1">
      <alignment horizontal="center"/>
    </xf>
    <xf numFmtId="0" fontId="0" fillId="0" borderId="0" xfId="0" applyFill="1" applyBorder="1"/>
    <xf numFmtId="0" fontId="0" fillId="0" borderId="1" xfId="0" applyBorder="1" applyAlignment="1">
      <alignment horizontal="center"/>
    </xf>
    <xf numFmtId="10" fontId="0" fillId="0" borderId="1" xfId="0" applyNumberFormat="1" applyBorder="1" applyAlignment="1">
      <alignment horizontal="center"/>
    </xf>
    <xf numFmtId="0" fontId="23" fillId="13" borderId="1" xfId="0" applyFont="1" applyFill="1" applyBorder="1" applyAlignment="1">
      <alignment horizontal="center" vertical="center"/>
    </xf>
    <xf numFmtId="0" fontId="0" fillId="0" borderId="0" xfId="0" applyFill="1"/>
    <xf numFmtId="0" fontId="24" fillId="0" borderId="0" xfId="0" applyFont="1"/>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0" xfId="0" applyFont="1" applyFill="1"/>
    <xf numFmtId="0" fontId="25" fillId="6" borderId="1" xfId="0" applyFont="1" applyFill="1" applyBorder="1" applyAlignment="1">
      <alignment horizontal="center"/>
    </xf>
    <xf numFmtId="0" fontId="26" fillId="6" borderId="1" xfId="0" applyFont="1" applyFill="1" applyBorder="1" applyAlignment="1">
      <alignment horizontal="center"/>
    </xf>
    <xf numFmtId="0" fontId="26" fillId="0" borderId="1" xfId="0" applyFont="1" applyBorder="1" applyAlignment="1">
      <alignment wrapText="1"/>
    </xf>
    <xf numFmtId="0" fontId="26" fillId="0" borderId="1" xfId="0" applyFont="1" applyBorder="1" applyAlignment="1">
      <alignment vertical="center"/>
    </xf>
    <xf numFmtId="0" fontId="26" fillId="0" borderId="1" xfId="0" applyFont="1" applyBorder="1" applyAlignment="1">
      <alignment vertical="center" wrapText="1"/>
    </xf>
    <xf numFmtId="0" fontId="26" fillId="0" borderId="1" xfId="0" applyFont="1" applyBorder="1"/>
    <xf numFmtId="0" fontId="25" fillId="6" borderId="1" xfId="0" applyFont="1" applyFill="1" applyBorder="1" applyAlignment="1">
      <alignment horizontal="center"/>
    </xf>
    <xf numFmtId="0" fontId="0" fillId="0" borderId="1" xfId="0" applyBorder="1" applyAlignment="1">
      <alignment horizontal="center"/>
    </xf>
    <xf numFmtId="0" fontId="26" fillId="0" borderId="1" xfId="0" applyFont="1" applyBorder="1" applyAlignment="1">
      <alignment horizontal="center" wrapText="1"/>
    </xf>
    <xf numFmtId="9" fontId="26" fillId="0" borderId="1" xfId="0" applyNumberFormat="1" applyFont="1" applyBorder="1" applyAlignment="1">
      <alignment horizontal="center" wrapText="1"/>
    </xf>
    <xf numFmtId="0" fontId="26" fillId="0" borderId="1" xfId="0" applyFont="1" applyBorder="1" applyAlignment="1">
      <alignment horizontal="center" wrapText="1"/>
    </xf>
    <xf numFmtId="9" fontId="26" fillId="0" borderId="1" xfId="0" applyNumberFormat="1" applyFont="1" applyBorder="1" applyAlignment="1">
      <alignment horizontal="center" vertical="top" wrapText="1"/>
    </xf>
    <xf numFmtId="9" fontId="27" fillId="0" borderId="1" xfId="0" applyNumberFormat="1" applyFont="1" applyBorder="1" applyAlignment="1">
      <alignment horizontal="center" vertical="center"/>
    </xf>
    <xf numFmtId="9" fontId="27" fillId="0" borderId="1" xfId="0" applyNumberFormat="1" applyFont="1" applyBorder="1" applyAlignment="1">
      <alignment horizontal="center" vertical="center" wrapText="1"/>
    </xf>
    <xf numFmtId="9" fontId="28" fillId="0" borderId="1" xfId="0" applyNumberFormat="1" applyFont="1" applyBorder="1" applyAlignment="1">
      <alignment horizontal="center" vertical="center"/>
    </xf>
    <xf numFmtId="1" fontId="27" fillId="0" borderId="1" xfId="0" applyNumberFormat="1" applyFont="1" applyBorder="1" applyAlignment="1">
      <alignment horizontal="center" vertical="center"/>
    </xf>
    <xf numFmtId="1" fontId="27"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0" fontId="26" fillId="6" borderId="1" xfId="0" applyFont="1" applyFill="1" applyBorder="1" applyAlignment="1">
      <alignment horizontal="center" wrapText="1"/>
    </xf>
    <xf numFmtId="166" fontId="28" fillId="0" borderId="1" xfId="0" applyNumberFormat="1" applyFont="1" applyBorder="1" applyAlignment="1">
      <alignment horizontal="center" vertical="center" wrapText="1"/>
    </xf>
    <xf numFmtId="9" fontId="28" fillId="0" borderId="1" xfId="66" applyFont="1" applyBorder="1" applyAlignment="1">
      <alignment horizontal="center" vertical="center" wrapText="1"/>
    </xf>
    <xf numFmtId="166" fontId="28" fillId="0" borderId="1" xfId="0" applyNumberFormat="1" applyFont="1" applyBorder="1" applyAlignment="1">
      <alignment horizontal="center" vertical="center"/>
    </xf>
    <xf numFmtId="0" fontId="24" fillId="0" borderId="1" xfId="0" applyFont="1" applyBorder="1" applyAlignment="1">
      <alignment wrapText="1"/>
    </xf>
    <xf numFmtId="1"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wrapText="1"/>
    </xf>
    <xf numFmtId="166" fontId="29" fillId="0" borderId="1" xfId="0" applyNumberFormat="1" applyFont="1" applyBorder="1" applyAlignment="1">
      <alignment horizontal="center" vertical="center"/>
    </xf>
    <xf numFmtId="166" fontId="29" fillId="0" borderId="1" xfId="0" applyNumberFormat="1" applyFont="1" applyBorder="1" applyAlignment="1">
      <alignment horizontal="center" vertical="center" wrapText="1"/>
    </xf>
    <xf numFmtId="9" fontId="30" fillId="0" borderId="0" xfId="66" applyFont="1" applyBorder="1" applyAlignment="1">
      <alignment horizontal="center"/>
    </xf>
    <xf numFmtId="0" fontId="23" fillId="13" borderId="1" xfId="0" applyFont="1" applyFill="1" applyBorder="1" applyAlignment="1">
      <alignment horizontal="center" wrapText="1"/>
    </xf>
    <xf numFmtId="9" fontId="0" fillId="0" borderId="1" xfId="0" applyNumberFormat="1" applyBorder="1" applyAlignment="1">
      <alignment horizontal="center"/>
    </xf>
    <xf numFmtId="0" fontId="0" fillId="14" borderId="40" xfId="0" applyFill="1" applyBorder="1"/>
    <xf numFmtId="0" fontId="0" fillId="14" borderId="0" xfId="0" applyFill="1"/>
    <xf numFmtId="0" fontId="0" fillId="5" borderId="40" xfId="0" applyFill="1" applyBorder="1"/>
    <xf numFmtId="0" fontId="0" fillId="5" borderId="0" xfId="0" applyFill="1"/>
    <xf numFmtId="0" fontId="0" fillId="9" borderId="0" xfId="0" applyFill="1"/>
    <xf numFmtId="0" fontId="0" fillId="5" borderId="0" xfId="0" applyFill="1" applyBorder="1"/>
    <xf numFmtId="9" fontId="0" fillId="0" borderId="0" xfId="66" applyFont="1"/>
    <xf numFmtId="0" fontId="0" fillId="14" borderId="0" xfId="0" applyFill="1" applyBorder="1"/>
    <xf numFmtId="0" fontId="22" fillId="0" borderId="1" xfId="0" applyFont="1" applyBorder="1" applyAlignment="1">
      <alignment horizontal="center"/>
    </xf>
    <xf numFmtId="0" fontId="0" fillId="0" borderId="1" xfId="0" applyFont="1" applyBorder="1" applyAlignment="1">
      <alignment horizontal="center"/>
    </xf>
    <xf numFmtId="0" fontId="0" fillId="9" borderId="0" xfId="0" applyFill="1" applyBorder="1"/>
    <xf numFmtId="9" fontId="0" fillId="0" borderId="1" xfId="0" applyNumberFormat="1" applyBorder="1" applyAlignment="1">
      <alignment horizontal="center" vertical="center"/>
    </xf>
    <xf numFmtId="9" fontId="0" fillId="0" borderId="0" xfId="0" applyNumberFormat="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0" fontId="0" fillId="14" borderId="1" xfId="0" applyFill="1" applyBorder="1"/>
    <xf numFmtId="9" fontId="30" fillId="0" borderId="1" xfId="0" applyNumberFormat="1" applyFont="1" applyBorder="1" applyAlignment="1">
      <alignment horizontal="center" vertical="center"/>
    </xf>
    <xf numFmtId="9" fontId="31" fillId="0" borderId="1" xfId="0" applyNumberFormat="1" applyFont="1" applyBorder="1" applyAlignment="1">
      <alignment horizontal="center" vertical="center"/>
    </xf>
    <xf numFmtId="0" fontId="32" fillId="13" borderId="1" xfId="0" applyFont="1" applyFill="1" applyBorder="1" applyAlignment="1">
      <alignment vertical="center" wrapText="1"/>
    </xf>
    <xf numFmtId="0" fontId="4" fillId="0" borderId="0" xfId="0" applyFont="1" applyAlignment="1">
      <alignment horizontal="center" vertical="center" wrapText="1"/>
    </xf>
    <xf numFmtId="0" fontId="0" fillId="0" borderId="0" xfId="0" applyAlignment="1">
      <alignment horizontal="center"/>
    </xf>
    <xf numFmtId="0" fontId="0" fillId="0" borderId="11"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13" fillId="2" borderId="1" xfId="0" applyFont="1" applyFill="1" applyBorder="1" applyAlignment="1">
      <alignment horizontal="center"/>
    </xf>
    <xf numFmtId="0" fontId="0" fillId="0" borderId="1" xfId="0" applyBorder="1" applyAlignment="1">
      <alignment horizontal="center" vertical="top" wrapText="1"/>
    </xf>
    <xf numFmtId="0" fontId="0" fillId="0" borderId="4" xfId="0" applyBorder="1" applyAlignment="1">
      <alignment horizontal="center"/>
    </xf>
    <xf numFmtId="166" fontId="28" fillId="0" borderId="2" xfId="0" applyNumberFormat="1" applyFont="1" applyBorder="1" applyAlignment="1">
      <alignment horizontal="center" vertical="center"/>
    </xf>
    <xf numFmtId="166" fontId="28" fillId="0" borderId="13" xfId="0" applyNumberFormat="1" applyFont="1" applyBorder="1" applyAlignment="1">
      <alignment horizontal="center" vertical="center"/>
    </xf>
    <xf numFmtId="1" fontId="28" fillId="0" borderId="2" xfId="0" applyNumberFormat="1" applyFont="1" applyBorder="1" applyAlignment="1">
      <alignment horizontal="center" vertical="center" wrapText="1"/>
    </xf>
    <xf numFmtId="1" fontId="28" fillId="0" borderId="13" xfId="0" applyNumberFormat="1" applyFont="1" applyBorder="1" applyAlignment="1">
      <alignment horizontal="center" vertical="center" wrapText="1"/>
    </xf>
    <xf numFmtId="0" fontId="24" fillId="0" borderId="1" xfId="0" applyFont="1" applyBorder="1" applyAlignment="1">
      <alignment horizontal="left" vertical="top" wrapText="1"/>
    </xf>
    <xf numFmtId="0" fontId="26" fillId="0" borderId="1" xfId="0" applyFont="1" applyBorder="1" applyAlignment="1">
      <alignment horizontal="left" vertical="top" wrapText="1"/>
    </xf>
    <xf numFmtId="0" fontId="26" fillId="0" borderId="1" xfId="0" applyFont="1" applyFill="1" applyBorder="1" applyAlignment="1">
      <alignment horizontal="left" vertical="center" wrapText="1"/>
    </xf>
    <xf numFmtId="0" fontId="26" fillId="0" borderId="3" xfId="0" applyFont="1" applyBorder="1" applyAlignment="1">
      <alignment horizontal="left" vertical="top" wrapText="1"/>
    </xf>
    <xf numFmtId="0" fontId="26" fillId="0" borderId="8" xfId="0" applyFont="1" applyBorder="1" applyAlignment="1">
      <alignment horizontal="left" vertical="top" wrapText="1"/>
    </xf>
    <xf numFmtId="0" fontId="26" fillId="0" borderId="2" xfId="0" applyFont="1" applyBorder="1" applyAlignment="1">
      <alignment horizontal="left" vertical="top" wrapText="1"/>
    </xf>
    <xf numFmtId="0" fontId="26" fillId="0" borderId="13" xfId="0" applyFont="1" applyBorder="1" applyAlignment="1">
      <alignment horizontal="left" vertical="top" wrapText="1"/>
    </xf>
    <xf numFmtId="0" fontId="26" fillId="0" borderId="1" xfId="0" applyFont="1" applyBorder="1" applyAlignment="1">
      <alignment horizontal="left" vertical="center"/>
    </xf>
    <xf numFmtId="0" fontId="26" fillId="0" borderId="1" xfId="0" applyFont="1" applyBorder="1" applyAlignment="1">
      <alignment horizontal="left" wrapText="1"/>
    </xf>
    <xf numFmtId="9" fontId="26" fillId="0" borderId="2" xfId="0" applyNumberFormat="1" applyFont="1" applyBorder="1" applyAlignment="1">
      <alignment horizontal="center" vertical="top" wrapText="1"/>
    </xf>
    <xf numFmtId="9" fontId="26" fillId="0" borderId="13" xfId="0" applyNumberFormat="1" applyFont="1" applyBorder="1" applyAlignment="1">
      <alignment horizontal="center" vertical="top" wrapText="1"/>
    </xf>
    <xf numFmtId="0" fontId="26" fillId="0" borderId="1" xfId="0" applyFont="1" applyBorder="1" applyAlignment="1">
      <alignment horizontal="center" wrapText="1"/>
    </xf>
    <xf numFmtId="9" fontId="28" fillId="0" borderId="2" xfId="0" applyNumberFormat="1" applyFont="1" applyBorder="1" applyAlignment="1">
      <alignment horizontal="center" vertical="center"/>
    </xf>
    <xf numFmtId="0" fontId="28" fillId="0" borderId="13" xfId="0" applyFont="1" applyBorder="1" applyAlignment="1">
      <alignment horizontal="center" vertical="center"/>
    </xf>
    <xf numFmtId="9" fontId="28" fillId="0" borderId="2" xfId="0" applyNumberFormat="1" applyFont="1" applyBorder="1" applyAlignment="1">
      <alignment horizontal="center" vertical="center" wrapText="1"/>
    </xf>
    <xf numFmtId="9" fontId="28" fillId="0" borderId="13" xfId="0" applyNumberFormat="1" applyFont="1" applyBorder="1" applyAlignment="1">
      <alignment horizontal="center" vertical="center" wrapText="1"/>
    </xf>
    <xf numFmtId="0" fontId="25" fillId="6" borderId="1" xfId="0" applyFont="1" applyFill="1" applyBorder="1" applyAlignment="1">
      <alignment horizontal="center"/>
    </xf>
    <xf numFmtId="0" fontId="26" fillId="0" borderId="2" xfId="0" applyFont="1" applyBorder="1" applyAlignment="1">
      <alignment horizontal="left" vertical="center" wrapText="1"/>
    </xf>
    <xf numFmtId="0" fontId="26" fillId="0" borderId="13" xfId="0" applyFont="1" applyBorder="1" applyAlignment="1">
      <alignment horizontal="left" vertical="center" wrapText="1"/>
    </xf>
    <xf numFmtId="1" fontId="29" fillId="0" borderId="2" xfId="0" applyNumberFormat="1" applyFont="1" applyBorder="1" applyAlignment="1">
      <alignment horizontal="center" vertical="center"/>
    </xf>
    <xf numFmtId="1" fontId="29" fillId="0" borderId="13" xfId="0" applyNumberFormat="1" applyFont="1" applyBorder="1" applyAlignment="1">
      <alignment horizontal="center" vertical="center"/>
    </xf>
    <xf numFmtId="166" fontId="29" fillId="0" borderId="2" xfId="0" applyNumberFormat="1" applyFont="1" applyBorder="1" applyAlignment="1">
      <alignment horizontal="center" vertical="center"/>
    </xf>
    <xf numFmtId="166" fontId="29" fillId="0" borderId="13" xfId="0" applyNumberFormat="1" applyFont="1" applyBorder="1" applyAlignment="1">
      <alignment horizontal="center" vertical="center"/>
    </xf>
    <xf numFmtId="1" fontId="29" fillId="0" borderId="2" xfId="0" applyNumberFormat="1" applyFont="1" applyBorder="1" applyAlignment="1">
      <alignment horizontal="center" vertical="center" wrapText="1"/>
    </xf>
    <xf numFmtId="1" fontId="29" fillId="0" borderId="13" xfId="0" applyNumberFormat="1" applyFont="1" applyBorder="1" applyAlignment="1">
      <alignment horizontal="center" vertical="center" wrapText="1"/>
    </xf>
    <xf numFmtId="0" fontId="14" fillId="5" borderId="15" xfId="0" applyFont="1" applyFill="1" applyBorder="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2" xfId="0" applyFont="1" applyBorder="1" applyAlignment="1">
      <alignment horizontal="left" vertical="top" wrapText="1"/>
    </xf>
    <xf numFmtId="0" fontId="14" fillId="0" borderId="23" xfId="0" applyFont="1" applyBorder="1" applyAlignment="1">
      <alignment horizontal="left" vertical="top" wrapText="1"/>
    </xf>
    <xf numFmtId="0" fontId="0" fillId="0" borderId="24" xfId="0" applyBorder="1" applyAlignment="1">
      <alignment horizontal="left" vertical="top" wrapText="1"/>
    </xf>
    <xf numFmtId="0" fontId="14" fillId="0" borderId="27" xfId="0" applyFont="1" applyBorder="1" applyAlignment="1">
      <alignment horizontal="left" vertical="top" wrapText="1"/>
    </xf>
    <xf numFmtId="0" fontId="14" fillId="0" borderId="15" xfId="0" applyFont="1" applyBorder="1" applyAlignment="1">
      <alignment horizontal="left" vertical="top" wrapText="1"/>
    </xf>
    <xf numFmtId="0" fontId="0" fillId="0" borderId="28" xfId="0" applyBorder="1" applyAlignment="1">
      <alignment horizontal="left" vertical="top"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center" wrapText="1"/>
    </xf>
    <xf numFmtId="0" fontId="14" fillId="7" borderId="22" xfId="0" applyFont="1" applyFill="1" applyBorder="1" applyAlignment="1">
      <alignment horizontal="left" vertical="center" wrapText="1"/>
    </xf>
    <xf numFmtId="0" fontId="14" fillId="7" borderId="23" xfId="0" applyFont="1" applyFill="1" applyBorder="1" applyAlignment="1">
      <alignment horizontal="left" vertical="center" wrapText="1"/>
    </xf>
    <xf numFmtId="0" fontId="14" fillId="7" borderId="24" xfId="0" applyFont="1" applyFill="1" applyBorder="1" applyAlignment="1">
      <alignment horizontal="left" vertical="center" wrapText="1"/>
    </xf>
    <xf numFmtId="0" fontId="14" fillId="0" borderId="29" xfId="0" applyFont="1" applyBorder="1" applyAlignment="1">
      <alignment horizontal="left" vertical="center" wrapText="1"/>
    </xf>
    <xf numFmtId="0" fontId="14" fillId="0" borderId="7" xfId="0" applyFont="1" applyBorder="1" applyAlignment="1">
      <alignment horizontal="left" vertical="center" wrapText="1"/>
    </xf>
    <xf numFmtId="0" fontId="14" fillId="0" borderId="32" xfId="0" applyFont="1" applyBorder="1" applyAlignment="1">
      <alignment horizontal="left" vertical="center" wrapText="1"/>
    </xf>
    <xf numFmtId="0" fontId="14" fillId="0" borderId="5" xfId="0" applyFont="1" applyBorder="1" applyAlignment="1">
      <alignment horizontal="left" vertical="center" wrapText="1"/>
    </xf>
    <xf numFmtId="0" fontId="14" fillId="0" borderId="33" xfId="0" applyFont="1" applyBorder="1" applyAlignment="1">
      <alignment horizontal="left" vertical="center" wrapText="1"/>
    </xf>
    <xf numFmtId="0" fontId="14" fillId="0" borderId="3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1" xfId="0" applyFont="1" applyBorder="1" applyAlignment="1">
      <alignment horizontal="center" vertical="center" wrapText="1"/>
    </xf>
    <xf numFmtId="0" fontId="14" fillId="7" borderId="30" xfId="0" applyFont="1" applyFill="1" applyBorder="1" applyAlignment="1">
      <alignment horizontal="left" vertical="center" wrapText="1"/>
    </xf>
    <xf numFmtId="0" fontId="14" fillId="7" borderId="0" xfId="0" applyFont="1" applyFill="1" applyBorder="1" applyAlignment="1">
      <alignment horizontal="left" vertical="center" wrapText="1"/>
    </xf>
    <xf numFmtId="0" fontId="14" fillId="7" borderId="31" xfId="0" applyFont="1" applyFill="1" applyBorder="1" applyAlignment="1">
      <alignment horizontal="left" vertical="center"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0" fillId="0" borderId="24" xfId="0" applyFill="1" applyBorder="1" applyAlignment="1">
      <alignment horizontal="left" vertical="top" wrapText="1"/>
    </xf>
    <xf numFmtId="0" fontId="0" fillId="0" borderId="30" xfId="0" applyFill="1" applyBorder="1" applyAlignment="1">
      <alignment horizontal="left" vertical="top" wrapText="1"/>
    </xf>
    <xf numFmtId="0" fontId="0" fillId="0" borderId="0" xfId="0" applyFill="1" applyBorder="1" applyAlignment="1">
      <alignment horizontal="left" vertical="top" wrapText="1"/>
    </xf>
    <xf numFmtId="0" fontId="0" fillId="0" borderId="31" xfId="0" applyFill="1" applyBorder="1" applyAlignment="1">
      <alignment horizontal="left" vertical="top" wrapText="1"/>
    </xf>
    <xf numFmtId="0" fontId="0" fillId="0" borderId="27" xfId="0" applyFill="1" applyBorder="1" applyAlignment="1">
      <alignment horizontal="left" vertical="top" wrapText="1"/>
    </xf>
    <xf numFmtId="0" fontId="0" fillId="0" borderId="15" xfId="0" applyFill="1" applyBorder="1" applyAlignment="1">
      <alignment horizontal="left" vertical="top" wrapText="1"/>
    </xf>
    <xf numFmtId="0" fontId="0" fillId="0" borderId="28" xfId="0" applyFill="1" applyBorder="1" applyAlignment="1">
      <alignment horizontal="left" vertical="top" wrapText="1"/>
    </xf>
    <xf numFmtId="0" fontId="14" fillId="0" borderId="1" xfId="0" applyFont="1" applyFill="1" applyBorder="1" applyAlignment="1">
      <alignment horizontal="center"/>
    </xf>
    <xf numFmtId="0" fontId="16" fillId="0" borderId="11" xfId="0" applyFont="1" applyBorder="1" applyAlignment="1">
      <alignment horizontal="left"/>
    </xf>
    <xf numFmtId="0" fontId="16" fillId="0" borderId="12" xfId="0" applyFont="1" applyBorder="1" applyAlignment="1">
      <alignment horizontal="left"/>
    </xf>
    <xf numFmtId="0" fontId="17" fillId="0" borderId="11" xfId="0" applyFont="1" applyFill="1" applyBorder="1" applyAlignment="1">
      <alignment horizontal="left"/>
    </xf>
    <xf numFmtId="0" fontId="17" fillId="0" borderId="12" xfId="0" applyFont="1" applyFill="1" applyBorder="1" applyAlignment="1">
      <alignment horizontal="left"/>
    </xf>
    <xf numFmtId="0" fontId="16" fillId="0" borderId="6" xfId="0" applyFont="1" applyBorder="1" applyAlignment="1">
      <alignment horizontal="left"/>
    </xf>
    <xf numFmtId="0" fontId="16" fillId="0" borderId="0" xfId="0" applyFont="1" applyBorder="1" applyAlignment="1">
      <alignment horizontal="left"/>
    </xf>
    <xf numFmtId="0" fontId="16" fillId="0" borderId="6" xfId="0" applyFont="1" applyBorder="1" applyAlignment="1">
      <alignment horizontal="center"/>
    </xf>
    <xf numFmtId="0" fontId="16" fillId="0" borderId="0" xfId="0" applyFont="1" applyBorder="1" applyAlignment="1">
      <alignment horizontal="center"/>
    </xf>
    <xf numFmtId="0" fontId="16" fillId="0" borderId="1" xfId="0" applyFont="1" applyFill="1" applyBorder="1" applyAlignment="1">
      <alignment horizontal="left" wrapText="1"/>
    </xf>
    <xf numFmtId="0" fontId="14" fillId="0" borderId="34" xfId="0" applyFont="1" applyBorder="1" applyAlignment="1">
      <alignment horizontal="center"/>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0" fillId="8" borderId="22" xfId="0" applyFont="1" applyFill="1" applyBorder="1" applyAlignment="1">
      <alignment horizontal="left" vertical="top" wrapText="1"/>
    </xf>
    <xf numFmtId="0" fontId="10" fillId="8" borderId="23" xfId="0" applyFont="1" applyFill="1" applyBorder="1" applyAlignment="1">
      <alignment horizontal="left" vertical="top" wrapText="1"/>
    </xf>
    <xf numFmtId="0" fontId="10" fillId="8" borderId="24" xfId="0" applyFont="1" applyFill="1" applyBorder="1" applyAlignment="1">
      <alignment horizontal="left" vertical="top" wrapText="1"/>
    </xf>
    <xf numFmtId="0" fontId="10" fillId="8" borderId="30" xfId="0" applyFont="1" applyFill="1" applyBorder="1" applyAlignment="1">
      <alignment horizontal="left" vertical="top" wrapText="1"/>
    </xf>
    <xf numFmtId="0" fontId="10" fillId="8" borderId="0" xfId="0" applyFont="1" applyFill="1" applyBorder="1" applyAlignment="1">
      <alignment horizontal="left" vertical="top" wrapText="1"/>
    </xf>
    <xf numFmtId="0" fontId="10" fillId="8" borderId="31" xfId="0" applyFont="1" applyFill="1" applyBorder="1" applyAlignment="1">
      <alignment horizontal="left" vertical="top" wrapText="1"/>
    </xf>
    <xf numFmtId="0" fontId="10" fillId="8" borderId="27" xfId="0" applyFont="1" applyFill="1" applyBorder="1" applyAlignment="1">
      <alignment horizontal="left" vertical="top" wrapText="1"/>
    </xf>
    <xf numFmtId="0" fontId="10" fillId="8" borderId="15" xfId="0" applyFont="1" applyFill="1" applyBorder="1" applyAlignment="1">
      <alignment horizontal="left" vertical="top" wrapText="1"/>
    </xf>
    <xf numFmtId="0" fontId="10" fillId="8" borderId="28" xfId="0" applyFont="1"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left"/>
    </xf>
    <xf numFmtId="0" fontId="13" fillId="0" borderId="0" xfId="0" applyFont="1" applyFill="1" applyBorder="1" applyAlignment="1">
      <alignment horizontal="center"/>
    </xf>
    <xf numFmtId="0" fontId="20" fillId="0" borderId="0" xfId="0" applyFont="1" applyFill="1" applyBorder="1" applyAlignment="1">
      <alignment horizontal="center"/>
    </xf>
    <xf numFmtId="0" fontId="0" fillId="0" borderId="0" xfId="0" applyFill="1" applyBorder="1" applyAlignment="1">
      <alignment horizontal="left" vertical="center"/>
    </xf>
    <xf numFmtId="0" fontId="13" fillId="0" borderId="1" xfId="0" applyFont="1" applyFill="1" applyBorder="1" applyAlignment="1">
      <alignment horizontal="center"/>
    </xf>
    <xf numFmtId="0" fontId="21" fillId="9" borderId="1" xfId="0" applyFont="1" applyFill="1" applyBorder="1" applyAlignment="1">
      <alignment horizontal="left"/>
    </xf>
    <xf numFmtId="0" fontId="21" fillId="12" borderId="1" xfId="0" applyFont="1" applyFill="1" applyBorder="1" applyAlignment="1">
      <alignment horizontal="left" wrapText="1"/>
    </xf>
    <xf numFmtId="0" fontId="21" fillId="11" borderId="1" xfId="0" applyFont="1" applyFill="1" applyBorder="1" applyAlignment="1">
      <alignment horizontal="left"/>
    </xf>
    <xf numFmtId="0" fontId="21" fillId="6"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13" fillId="11" borderId="1" xfId="0" applyFont="1" applyFill="1" applyBorder="1" applyAlignment="1">
      <alignment horizontal="center"/>
    </xf>
    <xf numFmtId="0" fontId="20" fillId="0" borderId="1" xfId="0" applyFont="1" applyBorder="1" applyAlignment="1">
      <alignment horizont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13" fillId="10" borderId="1" xfId="0" applyFont="1" applyFill="1" applyBorder="1" applyAlignment="1">
      <alignment horizontal="center"/>
    </xf>
    <xf numFmtId="0" fontId="0" fillId="0" borderId="11" xfId="0" applyBorder="1" applyAlignment="1">
      <alignment horizontal="left" vertical="top"/>
    </xf>
    <xf numFmtId="0" fontId="0" fillId="0" borderId="14" xfId="0" applyBorder="1" applyAlignment="1">
      <alignment horizontal="left" vertical="top"/>
    </xf>
    <xf numFmtId="0" fontId="0" fillId="0" borderId="1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left" vertical="center"/>
    </xf>
    <xf numFmtId="0" fontId="13" fillId="9" borderId="1" xfId="0" applyFont="1" applyFill="1" applyBorder="1" applyAlignment="1">
      <alignment horizontal="center"/>
    </xf>
    <xf numFmtId="0" fontId="0" fillId="13" borderId="0" xfId="0" applyFill="1" applyAlignment="1">
      <alignment horizontal="center"/>
    </xf>
    <xf numFmtId="9" fontId="0" fillId="0" borderId="2" xfId="0" applyNumberFormat="1" applyBorder="1" applyAlignment="1">
      <alignment horizontal="center"/>
    </xf>
    <xf numFmtId="0" fontId="0" fillId="0" borderId="13" xfId="0" applyBorder="1" applyAlignment="1">
      <alignment horizontal="center"/>
    </xf>
    <xf numFmtId="9" fontId="0" fillId="0" borderId="2" xfId="66" applyFont="1" applyBorder="1" applyAlignment="1">
      <alignment horizontal="center"/>
    </xf>
    <xf numFmtId="9" fontId="0" fillId="0" borderId="13" xfId="66" applyFont="1" applyBorder="1" applyAlignment="1">
      <alignment horizontal="center"/>
    </xf>
    <xf numFmtId="0" fontId="0" fillId="0" borderId="1" xfId="0" applyBorder="1" applyAlignment="1">
      <alignment horizontal="center"/>
    </xf>
    <xf numFmtId="0" fontId="0" fillId="0" borderId="2" xfId="0" applyBorder="1" applyAlignment="1">
      <alignment horizontal="left" vertical="top" wrapText="1"/>
    </xf>
    <xf numFmtId="0" fontId="0" fillId="0" borderId="13" xfId="0" applyBorder="1" applyAlignment="1">
      <alignment horizontal="left" vertical="top" wrapText="1"/>
    </xf>
    <xf numFmtId="9" fontId="22" fillId="0" borderId="2" xfId="0" applyNumberFormat="1" applyFont="1" applyBorder="1" applyAlignment="1">
      <alignment horizontal="center" vertical="top" wrapText="1"/>
    </xf>
    <xf numFmtId="9" fontId="22" fillId="0" borderId="13" xfId="0" applyNumberFormat="1" applyFont="1" applyBorder="1" applyAlignment="1">
      <alignment horizontal="center" vertical="top" wrapText="1"/>
    </xf>
    <xf numFmtId="9" fontId="0" fillId="0" borderId="1" xfId="66" applyFont="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9" fontId="22" fillId="0" borderId="2" xfId="0" applyNumberFormat="1" applyFont="1" applyBorder="1" applyAlignment="1">
      <alignment horizontal="center" vertical="center" wrapText="1"/>
    </xf>
    <xf numFmtId="9" fontId="22" fillId="0" borderId="13" xfId="0" applyNumberFormat="1" applyFont="1" applyBorder="1" applyAlignment="1">
      <alignment horizontal="center" vertical="center" wrapText="1"/>
    </xf>
    <xf numFmtId="0" fontId="14" fillId="0" borderId="11" xfId="0" applyFont="1" applyFill="1" applyBorder="1" applyAlignment="1">
      <alignment horizontal="center"/>
    </xf>
    <xf numFmtId="0" fontId="14" fillId="0" borderId="14" xfId="0" applyFont="1" applyFill="1" applyBorder="1" applyAlignment="1">
      <alignment horizontal="center"/>
    </xf>
    <xf numFmtId="0" fontId="14" fillId="0" borderId="12" xfId="0" applyFont="1" applyFill="1" applyBorder="1" applyAlignment="1">
      <alignment horizontal="center"/>
    </xf>
    <xf numFmtId="0" fontId="0" fillId="8" borderId="1" xfId="0" applyFill="1" applyBorder="1"/>
  </cellXfs>
  <cellStyles count="6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Millares" xfId="65" builtinId="3"/>
    <cellStyle name="Normal" xfId="0" builtinId="0"/>
    <cellStyle name="Porcentaje" xfId="66"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CO"/>
              <a:t>Relacion de E.A Presentados y Gestionados</a:t>
            </a:r>
          </a:p>
        </c:rich>
      </c:tx>
      <c:layout>
        <c:manualLayout>
          <c:xMode val="edge"/>
          <c:yMode val="edge"/>
          <c:x val="0.12068987880011502"/>
          <c:y val="5.5336037540762009E-2"/>
        </c:manualLayout>
      </c:layout>
      <c:overlay val="0"/>
      <c:spPr>
        <a:noFill/>
        <a:ln w="25400">
          <a:noFill/>
        </a:ln>
      </c:spPr>
    </c:title>
    <c:autoTitleDeleted val="0"/>
    <c:plotArea>
      <c:layout>
        <c:manualLayout>
          <c:layoutTarget val="inner"/>
          <c:xMode val="edge"/>
          <c:yMode val="edge"/>
          <c:x val="0.16009871471231671"/>
          <c:y val="0.28063295267908667"/>
          <c:w val="0.487685315585211"/>
          <c:h val="0.52964529097179835"/>
        </c:manualLayout>
      </c:layout>
      <c:lineChart>
        <c:grouping val="standard"/>
        <c:varyColors val="0"/>
        <c:ser>
          <c:idx val="0"/>
          <c:order val="0"/>
          <c:tx>
            <c:strRef>
              <c:f>'[1]I SEMESTRE'!$B$19</c:f>
              <c:strCache>
                <c:ptCount val="1"/>
                <c:pt idx="0">
                  <c:v>No E.A presentados y gestionados</c:v>
                </c:pt>
              </c:strCache>
            </c:strRef>
          </c:tx>
          <c:cat>
            <c:numLit>
              <c:formatCode>General</c:formatCode>
              <c:ptCount val="1"/>
              <c:pt idx="0">
                <c:v>0</c:v>
              </c:pt>
            </c:numLit>
          </c:cat>
          <c:val>
            <c:numRef>
              <c:f>'[1]I SEMESTRE'!$D$19:$I$19</c:f>
              <c:numCache>
                <c:formatCode>General</c:formatCode>
                <c:ptCount val="6"/>
                <c:pt idx="0">
                  <c:v>1</c:v>
                </c:pt>
                <c:pt idx="1">
                  <c:v>0</c:v>
                </c:pt>
                <c:pt idx="2">
                  <c:v>0</c:v>
                </c:pt>
                <c:pt idx="3">
                  <c:v>1</c:v>
                </c:pt>
                <c:pt idx="4">
                  <c:v>1</c:v>
                </c:pt>
                <c:pt idx="5">
                  <c:v>1</c:v>
                </c:pt>
              </c:numCache>
            </c:numRef>
          </c:val>
          <c:smooth val="0"/>
          <c:extLst>
            <c:ext xmlns:c16="http://schemas.microsoft.com/office/drawing/2014/chart" uri="{C3380CC4-5D6E-409C-BE32-E72D297353CC}">
              <c16:uniqueId val="{00000000-CBEE-4B1C-BA46-2FDBB1D143CC}"/>
            </c:ext>
          </c:extLst>
        </c:ser>
        <c:ser>
          <c:idx val="1"/>
          <c:order val="1"/>
          <c:tx>
            <c:strRef>
              <c:f>'[1]I SEMESTRE'!$B$20</c:f>
              <c:strCache>
                <c:ptCount val="1"/>
                <c:pt idx="0">
                  <c:v>Meta</c:v>
                </c:pt>
              </c:strCache>
            </c:strRef>
          </c:tx>
          <c:cat>
            <c:numLit>
              <c:formatCode>General</c:formatCode>
              <c:ptCount val="1"/>
              <c:pt idx="0">
                <c:v>0</c:v>
              </c:pt>
            </c:numLit>
          </c:cat>
          <c:val>
            <c:numRef>
              <c:f>'[1]I SEMESTRE'!$D$20:$I$20</c:f>
              <c:numCache>
                <c:formatCode>General</c:formatCode>
                <c:ptCount val="6"/>
                <c:pt idx="0">
                  <c:v>1</c:v>
                </c:pt>
                <c:pt idx="1">
                  <c:v>1</c:v>
                </c:pt>
                <c:pt idx="2">
                  <c:v>1</c:v>
                </c:pt>
                <c:pt idx="3">
                  <c:v>1</c:v>
                </c:pt>
                <c:pt idx="4">
                  <c:v>1</c:v>
                </c:pt>
                <c:pt idx="5">
                  <c:v>1</c:v>
                </c:pt>
              </c:numCache>
            </c:numRef>
          </c:val>
          <c:smooth val="0"/>
          <c:extLst>
            <c:ext xmlns:c16="http://schemas.microsoft.com/office/drawing/2014/chart" uri="{C3380CC4-5D6E-409C-BE32-E72D297353CC}">
              <c16:uniqueId val="{00000001-CBEE-4B1C-BA46-2FDBB1D143CC}"/>
            </c:ext>
          </c:extLst>
        </c:ser>
        <c:dLbls>
          <c:showLegendKey val="0"/>
          <c:showVal val="0"/>
          <c:showCatName val="0"/>
          <c:showSerName val="0"/>
          <c:showPercent val="0"/>
          <c:showBubbleSize val="0"/>
        </c:dLbls>
        <c:marker val="1"/>
        <c:smooth val="0"/>
        <c:axId val="79073280"/>
        <c:axId val="79074816"/>
      </c:lineChart>
      <c:catAx>
        <c:axId val="79073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79074816"/>
        <c:crosses val="autoZero"/>
        <c:auto val="1"/>
        <c:lblAlgn val="ctr"/>
        <c:lblOffset val="100"/>
        <c:tickLblSkip val="1"/>
        <c:tickMarkSkip val="1"/>
        <c:noMultiLvlLbl val="0"/>
      </c:catAx>
      <c:valAx>
        <c:axId val="79074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s-CO"/>
                  <a:t>Porcentaje</a:t>
                </a:r>
              </a:p>
            </c:rich>
          </c:tx>
          <c:layout>
            <c:manualLayout>
              <c:xMode val="edge"/>
              <c:yMode val="edge"/>
              <c:x val="3.9408989960171059E-2"/>
              <c:y val="0.42292531615366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79073280"/>
        <c:crosses val="autoZero"/>
        <c:crossBetween val="between"/>
      </c:valAx>
      <c:spPr>
        <a:solidFill>
          <a:srgbClr val="C0C0C0"/>
        </a:solidFill>
        <a:ln w="12700">
          <a:solidFill>
            <a:srgbClr val="808080"/>
          </a:solidFill>
          <a:prstDash val="solid"/>
        </a:ln>
      </c:spPr>
    </c:plotArea>
    <c:legend>
      <c:legendPos val="r"/>
      <c:layout>
        <c:manualLayout>
          <c:xMode val="edge"/>
          <c:yMode val="edge"/>
          <c:x val="0.67764917497201005"/>
          <c:y val="0.4089339590126993"/>
          <c:w val="0.31995105506916532"/>
          <c:h val="0.234682255627137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CO"/>
    </a:p>
  </c:txPr>
  <c:printSettings>
    <c:headerFooter alignWithMargins="0"/>
    <c:pageMargins b="1" l="0.75000000000000089" r="0.75000000000000089"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2959100</xdr:colOff>
      <xdr:row>5</xdr:row>
      <xdr:rowOff>131652</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825500" y="0"/>
          <a:ext cx="2959100" cy="917321"/>
        </a:xfrm>
        <a:prstGeom prst="rect">
          <a:avLst/>
        </a:prstGeom>
        <a:noFill/>
        <a:ln w="9525">
          <a:noFill/>
          <a:miter lim="800000"/>
          <a:headEnd/>
          <a:tailEnd/>
        </a:ln>
      </xdr:spPr>
    </xdr:pic>
    <xdr:clientData/>
  </xdr:twoCellAnchor>
  <xdr:twoCellAnchor editAs="oneCell">
    <xdr:from>
      <xdr:col>5</xdr:col>
      <xdr:colOff>241299</xdr:colOff>
      <xdr:row>0</xdr:row>
      <xdr:rowOff>127000</xdr:rowOff>
    </xdr:from>
    <xdr:to>
      <xdr:col>5</xdr:col>
      <xdr:colOff>3052166</xdr:colOff>
      <xdr:row>5</xdr:row>
      <xdr:rowOff>57480</xdr:rowOff>
    </xdr:to>
    <xdr:pic>
      <xdr:nvPicPr>
        <xdr:cNvPr id="3" name="5 Imagen" descr="Prosperidad RGB.jpg"/>
        <xdr:cNvPicPr>
          <a:picLocks noChangeAspect="1"/>
        </xdr:cNvPicPr>
      </xdr:nvPicPr>
      <xdr:blipFill>
        <a:blip xmlns:r="http://schemas.openxmlformats.org/officeDocument/2006/relationships" r:embed="rId2" cstate="print"/>
        <a:srcRect l="12299" t="37400" r="11479" b="37400"/>
        <a:stretch>
          <a:fillRect/>
        </a:stretch>
      </xdr:blipFill>
      <xdr:spPr>
        <a:xfrm>
          <a:off x="8127999" y="127000"/>
          <a:ext cx="2810867" cy="725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23</xdr:row>
      <xdr:rowOff>19050</xdr:rowOff>
    </xdr:from>
    <xdr:to>
      <xdr:col>9</xdr:col>
      <xdr:colOff>495300</xdr:colOff>
      <xdr:row>34</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7/Desktop/1441%20SUH/ESTANDAR%205%20-%20PROCESOS%20PRIORITARIOS/ESTANDAR%209%20-%20SEGUIMIENTO%20A%20RIESGOS/INDICADORES/INDICADOR%20DE%20EVENTOS%20ADVERSOS/INDICADOR%20EVENTOS%20AD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LECCION DE DATOS 2013 "/>
      <sheetName val="I SEMESTRE"/>
      <sheetName val="II SEMESTRE"/>
    </sheetNames>
    <sheetDataSet>
      <sheetData sheetId="0"/>
      <sheetData sheetId="1">
        <row r="19">
          <cell r="B19" t="str">
            <v>No E.A presentados y gestionados</v>
          </cell>
          <cell r="D19">
            <v>1</v>
          </cell>
          <cell r="E19" t="e">
            <v>#DIV/0!</v>
          </cell>
          <cell r="F19" t="e">
            <v>#DIV/0!</v>
          </cell>
          <cell r="G19">
            <v>1</v>
          </cell>
          <cell r="H19">
            <v>1</v>
          </cell>
          <cell r="I19">
            <v>1</v>
          </cell>
        </row>
        <row r="20">
          <cell r="B20" t="str">
            <v>Meta</v>
          </cell>
          <cell r="D20">
            <v>1</v>
          </cell>
          <cell r="E20">
            <v>1</v>
          </cell>
          <cell r="F20">
            <v>1</v>
          </cell>
          <cell r="G20">
            <v>1</v>
          </cell>
          <cell r="H20">
            <v>1</v>
          </cell>
          <cell r="I20">
            <v>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6:F89"/>
  <sheetViews>
    <sheetView topLeftCell="B10" zoomScaleNormal="100" zoomScalePageLayoutView="110" workbookViewId="0">
      <selection activeCell="B15" sqref="B15"/>
    </sheetView>
  </sheetViews>
  <sheetFormatPr baseColWidth="10" defaultColWidth="10.875" defaultRowHeight="12.75" x14ac:dyDescent="0.25"/>
  <cols>
    <col min="1" max="1" width="10.875" style="1"/>
    <col min="2" max="3" width="71" style="1" customWidth="1"/>
    <col min="4" max="4" width="10.875" style="1"/>
    <col min="5" max="5" width="16.625" style="1" customWidth="1"/>
    <col min="6" max="6" width="41.5" style="1" customWidth="1"/>
    <col min="7" max="16384" width="10.875" style="1"/>
  </cols>
  <sheetData>
    <row r="6" spans="2:6" x14ac:dyDescent="0.25">
      <c r="B6" s="143" t="s">
        <v>28</v>
      </c>
      <c r="C6" s="143"/>
      <c r="D6" s="143"/>
      <c r="E6" s="143"/>
      <c r="F6" s="143"/>
    </row>
    <row r="7" spans="2:6" x14ac:dyDescent="0.25">
      <c r="B7" s="143" t="s">
        <v>29</v>
      </c>
      <c r="C7" s="143"/>
      <c r="D7" s="143"/>
      <c r="E7" s="143"/>
      <c r="F7" s="143"/>
    </row>
    <row r="8" spans="2:6" x14ac:dyDescent="0.25">
      <c r="B8" s="143" t="s">
        <v>32</v>
      </c>
      <c r="C8" s="143"/>
      <c r="D8" s="143"/>
      <c r="E8" s="143"/>
      <c r="F8" s="143"/>
    </row>
    <row r="9" spans="2:6" x14ac:dyDescent="0.25">
      <c r="B9" s="2"/>
      <c r="C9" s="2"/>
      <c r="D9" s="2"/>
      <c r="E9" s="2"/>
      <c r="F9" s="2"/>
    </row>
    <row r="10" spans="2:6" x14ac:dyDescent="0.25">
      <c r="B10" s="2"/>
      <c r="C10" s="2"/>
      <c r="D10" s="2"/>
      <c r="E10" s="2"/>
      <c r="F10" s="2"/>
    </row>
    <row r="11" spans="2:6" ht="25.5" x14ac:dyDescent="0.25">
      <c r="B11" s="3" t="s">
        <v>58</v>
      </c>
      <c r="C11" s="3" t="s">
        <v>40</v>
      </c>
      <c r="D11" s="3" t="s">
        <v>26</v>
      </c>
      <c r="E11" s="3" t="s">
        <v>27</v>
      </c>
      <c r="F11" s="3" t="s">
        <v>30</v>
      </c>
    </row>
    <row r="12" spans="2:6" ht="25.5" x14ac:dyDescent="0.25">
      <c r="B12" s="4" t="s">
        <v>17</v>
      </c>
      <c r="C12" s="4"/>
      <c r="D12" s="5"/>
      <c r="E12" s="5"/>
      <c r="F12" s="5"/>
    </row>
    <row r="13" spans="2:6" x14ac:dyDescent="0.25">
      <c r="B13" s="4" t="s">
        <v>19</v>
      </c>
      <c r="C13" s="4"/>
      <c r="D13" s="5"/>
      <c r="E13" s="5"/>
      <c r="F13" s="5"/>
    </row>
    <row r="14" spans="2:6" ht="76.5" x14ac:dyDescent="0.25">
      <c r="B14" s="5" t="s">
        <v>57</v>
      </c>
      <c r="C14" s="5" t="s">
        <v>59</v>
      </c>
      <c r="D14" s="5"/>
      <c r="E14" s="5"/>
      <c r="F14" s="5"/>
    </row>
    <row r="15" spans="2:6" ht="38.25" x14ac:dyDescent="0.25">
      <c r="B15" s="6" t="s">
        <v>42</v>
      </c>
      <c r="C15" s="6" t="s">
        <v>41</v>
      </c>
      <c r="D15" s="5"/>
      <c r="E15" s="5"/>
      <c r="F15" s="5"/>
    </row>
    <row r="16" spans="2:6" ht="108.75" customHeight="1" x14ac:dyDescent="0.25">
      <c r="B16" s="6" t="s">
        <v>97</v>
      </c>
      <c r="C16" s="6" t="s">
        <v>98</v>
      </c>
      <c r="D16" s="5"/>
      <c r="E16" s="5"/>
      <c r="F16" s="5"/>
    </row>
    <row r="17" spans="2:6" x14ac:dyDescent="0.25">
      <c r="B17" s="4" t="s">
        <v>20</v>
      </c>
      <c r="C17" s="4"/>
      <c r="D17" s="5"/>
      <c r="E17" s="5"/>
      <c r="F17" s="5"/>
    </row>
    <row r="18" spans="2:6" ht="51" customHeight="1" x14ac:dyDescent="0.25">
      <c r="B18" s="5" t="s">
        <v>18</v>
      </c>
      <c r="C18" s="5" t="s">
        <v>43</v>
      </c>
      <c r="D18" s="5"/>
      <c r="E18" s="5"/>
      <c r="F18" s="5"/>
    </row>
    <row r="19" spans="2:6" x14ac:dyDescent="0.25">
      <c r="B19" s="4" t="s">
        <v>22</v>
      </c>
      <c r="C19" s="4"/>
      <c r="D19" s="5"/>
      <c r="E19" s="5"/>
      <c r="F19" s="5"/>
    </row>
    <row r="20" spans="2:6" ht="37.5" customHeight="1" x14ac:dyDescent="0.25">
      <c r="B20" s="5" t="s">
        <v>21</v>
      </c>
      <c r="C20" s="5" t="s">
        <v>44</v>
      </c>
      <c r="D20" s="5"/>
      <c r="E20" s="5"/>
      <c r="F20" s="5"/>
    </row>
    <row r="21" spans="2:6" ht="51" x14ac:dyDescent="0.25">
      <c r="B21" s="5" t="s">
        <v>45</v>
      </c>
      <c r="C21" s="5" t="s">
        <v>48</v>
      </c>
      <c r="D21" s="5"/>
      <c r="E21" s="5"/>
      <c r="F21" s="5"/>
    </row>
    <row r="22" spans="2:6" x14ac:dyDescent="0.25">
      <c r="B22" s="4" t="s">
        <v>23</v>
      </c>
      <c r="C22" s="4"/>
      <c r="D22" s="5"/>
      <c r="E22" s="5"/>
      <c r="F22" s="5"/>
    </row>
    <row r="23" spans="2:6" x14ac:dyDescent="0.25">
      <c r="B23" s="5" t="s">
        <v>46</v>
      </c>
      <c r="C23" s="5" t="s">
        <v>49</v>
      </c>
      <c r="D23" s="5"/>
      <c r="E23" s="5"/>
      <c r="F23" s="5"/>
    </row>
    <row r="24" spans="2:6" ht="25.5" x14ac:dyDescent="0.25">
      <c r="B24" s="5" t="s">
        <v>47</v>
      </c>
      <c r="C24" s="5" t="s">
        <v>49</v>
      </c>
      <c r="D24" s="5"/>
      <c r="E24" s="5"/>
      <c r="F24" s="5"/>
    </row>
    <row r="25" spans="2:6" ht="25.5" x14ac:dyDescent="0.25">
      <c r="B25" s="5" t="s">
        <v>24</v>
      </c>
      <c r="C25" s="5" t="s">
        <v>49</v>
      </c>
      <c r="D25" s="5"/>
      <c r="E25" s="5"/>
      <c r="F25" s="5"/>
    </row>
    <row r="26" spans="2:6" ht="38.25" x14ac:dyDescent="0.25">
      <c r="B26" s="5" t="s">
        <v>76</v>
      </c>
      <c r="C26" s="5" t="s">
        <v>77</v>
      </c>
      <c r="D26" s="5"/>
      <c r="E26" s="5"/>
      <c r="F26" s="5"/>
    </row>
    <row r="27" spans="2:6" ht="140.25" x14ac:dyDescent="0.25">
      <c r="B27" s="7" t="s">
        <v>78</v>
      </c>
      <c r="C27" s="5" t="s">
        <v>77</v>
      </c>
      <c r="D27" s="5"/>
      <c r="E27" s="5"/>
      <c r="F27" s="5"/>
    </row>
    <row r="28" spans="2:6" x14ac:dyDescent="0.25">
      <c r="B28" s="4" t="s">
        <v>31</v>
      </c>
      <c r="C28" s="4"/>
      <c r="D28" s="5"/>
      <c r="E28" s="5"/>
      <c r="F28" s="5"/>
    </row>
    <row r="29" spans="2:6" ht="38.25" x14ac:dyDescent="0.25">
      <c r="B29" s="6" t="s">
        <v>60</v>
      </c>
      <c r="C29" s="6" t="s">
        <v>41</v>
      </c>
      <c r="D29" s="5"/>
      <c r="E29" s="5"/>
      <c r="F29" s="5"/>
    </row>
    <row r="30" spans="2:6" ht="77.099999999999994" customHeight="1" x14ac:dyDescent="0.25">
      <c r="B30" s="5" t="s">
        <v>61</v>
      </c>
      <c r="C30" s="5" t="s">
        <v>49</v>
      </c>
      <c r="D30" s="5"/>
      <c r="E30" s="5"/>
      <c r="F30" s="5"/>
    </row>
    <row r="31" spans="2:6" ht="25.5" x14ac:dyDescent="0.25">
      <c r="B31" s="4" t="s">
        <v>33</v>
      </c>
      <c r="C31" s="4"/>
      <c r="D31" s="5"/>
      <c r="E31" s="5"/>
      <c r="F31" s="5"/>
    </row>
    <row r="32" spans="2:6" ht="51" x14ac:dyDescent="0.25">
      <c r="B32" s="5" t="s">
        <v>62</v>
      </c>
      <c r="C32" s="5" t="s">
        <v>63</v>
      </c>
      <c r="D32" s="5"/>
      <c r="E32" s="5"/>
      <c r="F32" s="5"/>
    </row>
    <row r="33" spans="2:6" ht="51" x14ac:dyDescent="0.25">
      <c r="B33" s="5" t="s">
        <v>85</v>
      </c>
      <c r="C33" s="5" t="s">
        <v>49</v>
      </c>
      <c r="D33" s="5"/>
      <c r="E33" s="5"/>
      <c r="F33" s="5"/>
    </row>
    <row r="34" spans="2:6" ht="25.5" x14ac:dyDescent="0.25">
      <c r="B34" s="5" t="s">
        <v>4</v>
      </c>
      <c r="C34" s="5" t="s">
        <v>41</v>
      </c>
      <c r="D34" s="5"/>
      <c r="E34" s="5"/>
      <c r="F34" s="5"/>
    </row>
    <row r="35" spans="2:6" ht="38.25" x14ac:dyDescent="0.25">
      <c r="B35" s="5" t="s">
        <v>64</v>
      </c>
      <c r="C35" s="5" t="s">
        <v>49</v>
      </c>
      <c r="D35" s="5"/>
      <c r="E35" s="5"/>
      <c r="F35" s="5"/>
    </row>
    <row r="36" spans="2:6" ht="51" x14ac:dyDescent="0.25">
      <c r="B36" s="5" t="s">
        <v>86</v>
      </c>
      <c r="C36" s="5" t="s">
        <v>41</v>
      </c>
      <c r="D36" s="5"/>
      <c r="E36" s="5"/>
      <c r="F36" s="5"/>
    </row>
    <row r="37" spans="2:6" ht="51" x14ac:dyDescent="0.25">
      <c r="B37" s="5" t="s">
        <v>87</v>
      </c>
      <c r="C37" s="5" t="s">
        <v>41</v>
      </c>
      <c r="D37" s="5"/>
      <c r="E37" s="5"/>
      <c r="F37" s="5"/>
    </row>
    <row r="38" spans="2:6" ht="25.5" x14ac:dyDescent="0.25">
      <c r="B38" s="5" t="s">
        <v>3</v>
      </c>
      <c r="C38" s="5" t="s">
        <v>41</v>
      </c>
      <c r="D38" s="5"/>
      <c r="E38" s="5"/>
      <c r="F38" s="5"/>
    </row>
    <row r="39" spans="2:6" ht="38.25" x14ac:dyDescent="0.25">
      <c r="B39" s="7" t="s">
        <v>88</v>
      </c>
      <c r="C39" s="5" t="s">
        <v>49</v>
      </c>
      <c r="D39" s="5"/>
      <c r="E39" s="5"/>
      <c r="F39" s="5"/>
    </row>
    <row r="40" spans="2:6" ht="25.5" x14ac:dyDescent="0.25">
      <c r="B40" s="5" t="s">
        <v>2</v>
      </c>
      <c r="C40" s="5" t="s">
        <v>41</v>
      </c>
      <c r="D40" s="5"/>
      <c r="E40" s="5"/>
      <c r="F40" s="5"/>
    </row>
    <row r="41" spans="2:6" x14ac:dyDescent="0.25">
      <c r="B41" s="5" t="s">
        <v>65</v>
      </c>
      <c r="C41" s="5" t="s">
        <v>49</v>
      </c>
      <c r="D41" s="5"/>
      <c r="E41" s="5"/>
      <c r="F41" s="5"/>
    </row>
    <row r="42" spans="2:6" ht="25.5" x14ac:dyDescent="0.25">
      <c r="B42" s="5" t="s">
        <v>66</v>
      </c>
      <c r="C42" s="5" t="s">
        <v>41</v>
      </c>
      <c r="D42" s="5"/>
      <c r="E42" s="5"/>
      <c r="F42" s="5"/>
    </row>
    <row r="43" spans="2:6" ht="25.5" x14ac:dyDescent="0.25">
      <c r="B43" s="7" t="s">
        <v>56</v>
      </c>
      <c r="C43" s="5" t="s">
        <v>41</v>
      </c>
      <c r="D43" s="5"/>
      <c r="E43" s="5"/>
      <c r="F43" s="5"/>
    </row>
    <row r="44" spans="2:6" ht="25.5" x14ac:dyDescent="0.25">
      <c r="B44" s="5" t="s">
        <v>67</v>
      </c>
      <c r="C44" s="5" t="s">
        <v>41</v>
      </c>
      <c r="D44" s="5"/>
      <c r="E44" s="5"/>
      <c r="F44" s="5"/>
    </row>
    <row r="45" spans="2:6" ht="25.5" x14ac:dyDescent="0.25">
      <c r="B45" s="5" t="s">
        <v>68</v>
      </c>
      <c r="C45" s="5" t="s">
        <v>41</v>
      </c>
      <c r="D45" s="5"/>
      <c r="E45" s="5"/>
      <c r="F45" s="5"/>
    </row>
    <row r="46" spans="2:6" ht="25.5" x14ac:dyDescent="0.25">
      <c r="B46" s="5" t="s">
        <v>69</v>
      </c>
      <c r="C46" s="5" t="s">
        <v>41</v>
      </c>
      <c r="D46" s="5"/>
      <c r="E46" s="5"/>
      <c r="F46" s="5"/>
    </row>
    <row r="47" spans="2:6" ht="25.5" x14ac:dyDescent="0.25">
      <c r="B47" s="5" t="s">
        <v>70</v>
      </c>
      <c r="C47" s="5" t="s">
        <v>41</v>
      </c>
      <c r="D47" s="5"/>
      <c r="E47" s="5"/>
      <c r="F47" s="5"/>
    </row>
    <row r="48" spans="2:6" x14ac:dyDescent="0.25">
      <c r="B48" s="8" t="s">
        <v>34</v>
      </c>
      <c r="C48" s="8"/>
      <c r="D48" s="5"/>
      <c r="E48" s="5"/>
      <c r="F48" s="5"/>
    </row>
    <row r="49" spans="2:6" ht="51" x14ac:dyDescent="0.25">
      <c r="B49" s="5" t="s">
        <v>71</v>
      </c>
      <c r="C49" s="5" t="s">
        <v>50</v>
      </c>
      <c r="D49" s="5"/>
      <c r="E49" s="5"/>
      <c r="F49" s="5"/>
    </row>
    <row r="50" spans="2:6" ht="51" x14ac:dyDescent="0.25">
      <c r="B50" s="5" t="s">
        <v>79</v>
      </c>
      <c r="C50" s="5" t="s">
        <v>41</v>
      </c>
      <c r="D50" s="5"/>
      <c r="E50" s="5"/>
      <c r="F50" s="5"/>
    </row>
    <row r="51" spans="2:6" ht="25.5" x14ac:dyDescent="0.25">
      <c r="B51" s="5" t="s">
        <v>0</v>
      </c>
      <c r="C51" s="5" t="s">
        <v>41</v>
      </c>
      <c r="D51" s="5"/>
      <c r="E51" s="5"/>
      <c r="F51" s="5"/>
    </row>
    <row r="52" spans="2:6" ht="76.5" x14ac:dyDescent="0.25">
      <c r="B52" s="5" t="s">
        <v>89</v>
      </c>
      <c r="C52" s="5" t="s">
        <v>94</v>
      </c>
      <c r="D52" s="5"/>
      <c r="E52" s="5"/>
      <c r="F52" s="5"/>
    </row>
    <row r="53" spans="2:6" ht="25.5" x14ac:dyDescent="0.25">
      <c r="B53" s="5" t="s">
        <v>1</v>
      </c>
      <c r="C53" s="7" t="s">
        <v>41</v>
      </c>
      <c r="D53" s="5"/>
      <c r="E53" s="5"/>
      <c r="F53" s="5"/>
    </row>
    <row r="54" spans="2:6" ht="51" x14ac:dyDescent="0.25">
      <c r="B54" s="7" t="s">
        <v>80</v>
      </c>
      <c r="C54" s="5" t="s">
        <v>95</v>
      </c>
      <c r="D54" s="5"/>
      <c r="E54" s="5"/>
      <c r="F54" s="5"/>
    </row>
    <row r="55" spans="2:6" ht="25.5" x14ac:dyDescent="0.25">
      <c r="B55" s="5" t="s">
        <v>7</v>
      </c>
      <c r="C55" s="5" t="s">
        <v>41</v>
      </c>
      <c r="D55" s="5"/>
      <c r="E55" s="5"/>
      <c r="F55" s="5"/>
    </row>
    <row r="56" spans="2:6" ht="51" x14ac:dyDescent="0.25">
      <c r="B56" s="7" t="s">
        <v>81</v>
      </c>
      <c r="C56" s="5" t="s">
        <v>41</v>
      </c>
      <c r="D56" s="5"/>
      <c r="E56" s="5"/>
      <c r="F56" s="5"/>
    </row>
    <row r="57" spans="2:6" ht="25.5" x14ac:dyDescent="0.25">
      <c r="B57" s="5" t="s">
        <v>5</v>
      </c>
      <c r="C57" s="5" t="s">
        <v>41</v>
      </c>
      <c r="D57" s="5"/>
      <c r="E57" s="5"/>
      <c r="F57" s="5"/>
    </row>
    <row r="58" spans="2:6" ht="25.5" x14ac:dyDescent="0.25">
      <c r="B58" s="5" t="s">
        <v>6</v>
      </c>
      <c r="C58" s="5" t="s">
        <v>49</v>
      </c>
      <c r="D58" s="5"/>
      <c r="E58" s="5"/>
      <c r="F58" s="5"/>
    </row>
    <row r="59" spans="2:6" ht="25.5" x14ac:dyDescent="0.25">
      <c r="B59" s="8" t="s">
        <v>35</v>
      </c>
      <c r="C59" s="8"/>
      <c r="D59" s="5"/>
      <c r="E59" s="5"/>
      <c r="F59" s="5"/>
    </row>
    <row r="60" spans="2:6" ht="51" x14ac:dyDescent="0.25">
      <c r="B60" s="5" t="s">
        <v>72</v>
      </c>
      <c r="C60" s="5" t="s">
        <v>51</v>
      </c>
      <c r="D60" s="5"/>
      <c r="E60" s="5"/>
      <c r="F60" s="5"/>
    </row>
    <row r="61" spans="2:6" ht="114.75" x14ac:dyDescent="0.25">
      <c r="B61" s="5" t="s">
        <v>90</v>
      </c>
      <c r="C61" s="5" t="s">
        <v>91</v>
      </c>
      <c r="D61" s="5"/>
      <c r="E61" s="5"/>
      <c r="F61" s="5"/>
    </row>
    <row r="62" spans="2:6" ht="25.5" x14ac:dyDescent="0.25">
      <c r="B62" s="5" t="s">
        <v>8</v>
      </c>
      <c r="C62" s="5" t="s">
        <v>41</v>
      </c>
      <c r="D62" s="5"/>
      <c r="E62" s="5"/>
      <c r="F62" s="5"/>
    </row>
    <row r="63" spans="2:6" ht="25.5" x14ac:dyDescent="0.25">
      <c r="B63" s="5" t="s">
        <v>9</v>
      </c>
      <c r="C63" s="5" t="s">
        <v>41</v>
      </c>
      <c r="D63" s="5"/>
      <c r="E63" s="5"/>
      <c r="F63" s="5"/>
    </row>
    <row r="64" spans="2:6" x14ac:dyDescent="0.25">
      <c r="B64" s="8" t="s">
        <v>36</v>
      </c>
      <c r="C64" s="8"/>
      <c r="D64" s="5"/>
      <c r="E64" s="5"/>
      <c r="F64" s="5"/>
    </row>
    <row r="65" spans="2:6" ht="51" x14ac:dyDescent="0.25">
      <c r="B65" s="9" t="s">
        <v>10</v>
      </c>
      <c r="C65" s="9" t="s">
        <v>52</v>
      </c>
      <c r="D65" s="5"/>
      <c r="E65" s="5"/>
      <c r="F65" s="5"/>
    </row>
    <row r="66" spans="2:6" ht="76.5" x14ac:dyDescent="0.25">
      <c r="B66" s="5" t="s">
        <v>73</v>
      </c>
      <c r="C66" s="5" t="s">
        <v>41</v>
      </c>
      <c r="D66" s="5"/>
      <c r="E66" s="5"/>
      <c r="F66" s="5"/>
    </row>
    <row r="67" spans="2:6" x14ac:dyDescent="0.25">
      <c r="B67" s="8" t="s">
        <v>37</v>
      </c>
      <c r="C67" s="8"/>
      <c r="D67" s="5"/>
      <c r="E67" s="5"/>
      <c r="F67" s="5"/>
    </row>
    <row r="68" spans="2:6" ht="51" x14ac:dyDescent="0.25">
      <c r="B68" s="9" t="s">
        <v>74</v>
      </c>
      <c r="C68" s="9" t="s">
        <v>53</v>
      </c>
      <c r="D68" s="5"/>
      <c r="E68" s="5"/>
      <c r="F68" s="5"/>
    </row>
    <row r="69" spans="2:6" ht="51" x14ac:dyDescent="0.25">
      <c r="B69" s="5" t="s">
        <v>11</v>
      </c>
      <c r="C69" s="5" t="s">
        <v>41</v>
      </c>
      <c r="D69" s="5"/>
      <c r="E69" s="5"/>
      <c r="F69" s="5"/>
    </row>
    <row r="70" spans="2:6" ht="76.5" x14ac:dyDescent="0.25">
      <c r="B70" s="7" t="s">
        <v>82</v>
      </c>
      <c r="C70" s="9" t="s">
        <v>53</v>
      </c>
      <c r="D70" s="5"/>
      <c r="E70" s="5"/>
      <c r="F70" s="5"/>
    </row>
    <row r="71" spans="2:6" ht="25.5" x14ac:dyDescent="0.25">
      <c r="B71" s="5" t="s">
        <v>12</v>
      </c>
      <c r="C71" s="5" t="s">
        <v>41</v>
      </c>
      <c r="D71" s="5"/>
      <c r="E71" s="5"/>
      <c r="F71" s="5"/>
    </row>
    <row r="72" spans="2:6" x14ac:dyDescent="0.25">
      <c r="B72" s="8" t="s">
        <v>38</v>
      </c>
      <c r="C72" s="8"/>
      <c r="D72" s="5"/>
      <c r="E72" s="5"/>
      <c r="F72" s="5"/>
    </row>
    <row r="73" spans="2:6" ht="51" x14ac:dyDescent="0.25">
      <c r="B73" s="9" t="s">
        <v>75</v>
      </c>
      <c r="C73" s="9" t="s">
        <v>41</v>
      </c>
      <c r="D73" s="5"/>
      <c r="E73" s="5"/>
      <c r="F73" s="5"/>
    </row>
    <row r="74" spans="2:6" ht="38.25" x14ac:dyDescent="0.25">
      <c r="B74" s="5" t="s">
        <v>96</v>
      </c>
      <c r="C74" s="5" t="s">
        <v>41</v>
      </c>
      <c r="D74" s="5"/>
      <c r="E74" s="5"/>
      <c r="F74" s="5"/>
    </row>
    <row r="75" spans="2:6" ht="63.75" x14ac:dyDescent="0.25">
      <c r="B75" s="5" t="s">
        <v>83</v>
      </c>
      <c r="C75" s="5" t="s">
        <v>41</v>
      </c>
      <c r="D75" s="5"/>
      <c r="E75" s="5"/>
      <c r="F75" s="5"/>
    </row>
    <row r="76" spans="2:6" ht="25.5" x14ac:dyDescent="0.25">
      <c r="B76" s="5" t="s">
        <v>13</v>
      </c>
      <c r="C76" s="5" t="s">
        <v>41</v>
      </c>
      <c r="D76" s="5"/>
      <c r="E76" s="5"/>
      <c r="F76" s="5"/>
    </row>
    <row r="77" spans="2:6" x14ac:dyDescent="0.25">
      <c r="B77" s="8" t="s">
        <v>39</v>
      </c>
      <c r="C77" s="8"/>
      <c r="D77" s="5"/>
      <c r="E77" s="5"/>
      <c r="F77" s="5"/>
    </row>
    <row r="78" spans="2:6" ht="63.75" x14ac:dyDescent="0.25">
      <c r="B78" s="9" t="s">
        <v>55</v>
      </c>
      <c r="C78" s="9" t="s">
        <v>54</v>
      </c>
      <c r="D78" s="5"/>
      <c r="E78" s="5"/>
      <c r="F78" s="5"/>
    </row>
    <row r="79" spans="2:6" ht="25.5" x14ac:dyDescent="0.25">
      <c r="B79" s="5" t="s">
        <v>25</v>
      </c>
      <c r="C79" s="5" t="s">
        <v>49</v>
      </c>
      <c r="D79" s="5"/>
      <c r="E79" s="5"/>
      <c r="F79" s="5"/>
    </row>
    <row r="80" spans="2:6" ht="25.5" x14ac:dyDescent="0.25">
      <c r="B80" s="5" t="s">
        <v>14</v>
      </c>
      <c r="C80" s="5" t="s">
        <v>41</v>
      </c>
      <c r="D80" s="5"/>
      <c r="E80" s="5"/>
      <c r="F80" s="5"/>
    </row>
    <row r="81" spans="2:6" ht="76.5" x14ac:dyDescent="0.25">
      <c r="B81" s="5" t="s">
        <v>84</v>
      </c>
      <c r="C81" s="5" t="s">
        <v>54</v>
      </c>
      <c r="D81" s="5"/>
      <c r="E81" s="5"/>
      <c r="F81" s="5"/>
    </row>
    <row r="82" spans="2:6" ht="25.5" x14ac:dyDescent="0.25">
      <c r="B82" s="5" t="s">
        <v>15</v>
      </c>
      <c r="C82" s="5" t="s">
        <v>41</v>
      </c>
      <c r="D82" s="5"/>
      <c r="E82" s="5"/>
      <c r="F82" s="5"/>
    </row>
    <row r="83" spans="2:6" ht="51" x14ac:dyDescent="0.25">
      <c r="B83" s="5" t="s">
        <v>16</v>
      </c>
      <c r="C83" s="5" t="s">
        <v>54</v>
      </c>
      <c r="D83" s="5"/>
      <c r="E83" s="5"/>
      <c r="F83" s="5"/>
    </row>
    <row r="84" spans="2:6" ht="25.5" x14ac:dyDescent="0.25">
      <c r="B84" s="5" t="s">
        <v>93</v>
      </c>
      <c r="C84" s="5" t="s">
        <v>41</v>
      </c>
      <c r="D84" s="5"/>
      <c r="E84" s="5"/>
      <c r="F84" s="5"/>
    </row>
    <row r="85" spans="2:6" ht="25.5" x14ac:dyDescent="0.25">
      <c r="B85" s="8" t="s">
        <v>92</v>
      </c>
      <c r="C85" s="8"/>
      <c r="D85" s="5"/>
      <c r="E85" s="5"/>
      <c r="F85" s="5"/>
    </row>
    <row r="86" spans="2:6" ht="89.25" customHeight="1" x14ac:dyDescent="0.25">
      <c r="B86" s="10" t="s">
        <v>99</v>
      </c>
      <c r="C86" s="5" t="s">
        <v>41</v>
      </c>
      <c r="D86" s="5"/>
      <c r="E86" s="5"/>
      <c r="F86" s="5"/>
    </row>
    <row r="87" spans="2:6" ht="107.25" customHeight="1" x14ac:dyDescent="0.25">
      <c r="B87" s="10" t="s">
        <v>101</v>
      </c>
      <c r="C87" s="5" t="s">
        <v>41</v>
      </c>
      <c r="D87" s="5"/>
      <c r="E87" s="5"/>
      <c r="F87" s="5"/>
    </row>
    <row r="88" spans="2:6" ht="73.5" customHeight="1" x14ac:dyDescent="0.25">
      <c r="B88" s="10" t="s">
        <v>100</v>
      </c>
      <c r="C88" s="5" t="s">
        <v>41</v>
      </c>
      <c r="D88" s="5"/>
      <c r="E88" s="5"/>
      <c r="F88" s="5"/>
    </row>
    <row r="89" spans="2:6" ht="25.5" x14ac:dyDescent="0.25">
      <c r="B89" s="10" t="s">
        <v>102</v>
      </c>
      <c r="C89" s="5" t="s">
        <v>41</v>
      </c>
      <c r="D89" s="5"/>
      <c r="E89" s="5"/>
      <c r="F89" s="5"/>
    </row>
  </sheetData>
  <mergeCells count="3">
    <mergeCell ref="B6:F6"/>
    <mergeCell ref="B7:F7"/>
    <mergeCell ref="B8:F8"/>
  </mergeCells>
  <phoneticPr fontId="3" type="noConversion"/>
  <pageMargins left="0.75" right="0.75" top="1" bottom="1" header="0.5" footer="0.5"/>
  <pageSetup scale="78" orientation="landscape" horizontalDpi="4294967292" verticalDpi="4294967292" r:id="rId1"/>
  <drawing r:id="rId2"/>
  <legacyDrawing r:id="rId3"/>
  <extLst>
    <ext xmlns:mx="http://schemas.microsoft.com/office/mac/excel/2008/main" uri="{64002731-A6B0-56B0-2670-7721B7C09600}">
      <mx:PLV Mode="0" OnePage="0" WScale="7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6:I35"/>
  <sheetViews>
    <sheetView workbookViewId="0">
      <selection activeCell="C6" sqref="C6:H14"/>
    </sheetView>
  </sheetViews>
  <sheetFormatPr baseColWidth="10" defaultRowHeight="15.75" x14ac:dyDescent="0.25"/>
  <cols>
    <col min="4" max="4" width="29.5" customWidth="1"/>
    <col min="6" max="6" width="15" customWidth="1"/>
    <col min="9" max="9" width="29.125" customWidth="1"/>
  </cols>
  <sheetData>
    <row r="6" spans="3:8" x14ac:dyDescent="0.25">
      <c r="C6" s="148" t="s">
        <v>103</v>
      </c>
      <c r="D6" s="148"/>
      <c r="E6" s="148"/>
      <c r="F6" s="148"/>
      <c r="G6" s="148"/>
      <c r="H6" s="148"/>
    </row>
    <row r="7" spans="3:8" ht="15.75" customHeight="1" x14ac:dyDescent="0.25">
      <c r="C7" s="149" t="s">
        <v>232</v>
      </c>
      <c r="D7" s="149"/>
      <c r="E7" s="149"/>
      <c r="F7" s="149"/>
      <c r="G7" s="149"/>
      <c r="H7" s="149"/>
    </row>
    <row r="8" spans="3:8" x14ac:dyDescent="0.25">
      <c r="C8" s="149"/>
      <c r="D8" s="149"/>
      <c r="E8" s="149"/>
      <c r="F8" s="149"/>
      <c r="G8" s="149"/>
      <c r="H8" s="149"/>
    </row>
    <row r="9" spans="3:8" x14ac:dyDescent="0.25">
      <c r="C9" s="149"/>
      <c r="D9" s="149"/>
      <c r="E9" s="149"/>
      <c r="F9" s="149"/>
      <c r="G9" s="149"/>
      <c r="H9" s="149"/>
    </row>
    <row r="10" spans="3:8" x14ac:dyDescent="0.25">
      <c r="C10" s="149"/>
      <c r="D10" s="149"/>
      <c r="E10" s="149"/>
      <c r="F10" s="149"/>
      <c r="G10" s="149"/>
      <c r="H10" s="149"/>
    </row>
    <row r="11" spans="3:8" x14ac:dyDescent="0.25">
      <c r="C11" s="148" t="s">
        <v>104</v>
      </c>
      <c r="D11" s="148"/>
      <c r="E11" s="148"/>
      <c r="F11" s="148" t="s">
        <v>105</v>
      </c>
      <c r="G11" s="148"/>
      <c r="H11" s="148"/>
    </row>
    <row r="12" spans="3:8" x14ac:dyDescent="0.25">
      <c r="C12" s="145" t="s">
        <v>106</v>
      </c>
      <c r="D12" s="146"/>
      <c r="E12" s="147"/>
      <c r="F12" s="145" t="s">
        <v>161</v>
      </c>
      <c r="G12" s="146"/>
      <c r="H12" s="147"/>
    </row>
    <row r="13" spans="3:8" x14ac:dyDescent="0.25">
      <c r="C13" s="145" t="s">
        <v>107</v>
      </c>
      <c r="D13" s="146"/>
      <c r="E13" s="147"/>
      <c r="F13" s="145" t="s">
        <v>122</v>
      </c>
      <c r="G13" s="146"/>
      <c r="H13" s="147"/>
    </row>
    <row r="14" spans="3:8" x14ac:dyDescent="0.25">
      <c r="C14" s="145" t="s">
        <v>108</v>
      </c>
      <c r="D14" s="146"/>
      <c r="E14" s="147"/>
      <c r="F14" s="145" t="s">
        <v>162</v>
      </c>
      <c r="G14" s="146"/>
      <c r="H14" s="147"/>
    </row>
    <row r="15" spans="3:8" x14ac:dyDescent="0.25">
      <c r="C15" s="150"/>
      <c r="D15" s="150"/>
      <c r="E15" s="150"/>
      <c r="F15" s="16"/>
    </row>
    <row r="16" spans="3:8" x14ac:dyDescent="0.25">
      <c r="C16" s="144"/>
      <c r="D16" s="144"/>
      <c r="E16" s="144"/>
      <c r="F16" s="144"/>
      <c r="H16" s="11"/>
    </row>
    <row r="17" spans="3:9" x14ac:dyDescent="0.25">
      <c r="C17" s="144"/>
      <c r="D17" s="144"/>
    </row>
    <row r="18" spans="3:9" x14ac:dyDescent="0.25">
      <c r="I18" s="12"/>
    </row>
    <row r="19" spans="3:9" x14ac:dyDescent="0.25">
      <c r="I19" s="12"/>
    </row>
    <row r="20" spans="3:9" x14ac:dyDescent="0.25">
      <c r="I20" s="12"/>
    </row>
    <row r="21" spans="3:9" x14ac:dyDescent="0.25">
      <c r="I21" s="12"/>
    </row>
    <row r="22" spans="3:9" x14ac:dyDescent="0.25">
      <c r="I22" s="12"/>
    </row>
    <row r="23" spans="3:9" x14ac:dyDescent="0.25">
      <c r="I23" s="12"/>
    </row>
    <row r="24" spans="3:9" x14ac:dyDescent="0.25">
      <c r="I24" s="12"/>
    </row>
    <row r="25" spans="3:9" x14ac:dyDescent="0.25">
      <c r="I25" s="12"/>
    </row>
    <row r="26" spans="3:9" x14ac:dyDescent="0.25">
      <c r="I26" s="12"/>
    </row>
    <row r="27" spans="3:9" x14ac:dyDescent="0.25">
      <c r="I27" s="13"/>
    </row>
    <row r="28" spans="3:9" x14ac:dyDescent="0.25">
      <c r="I28" s="12"/>
    </row>
    <row r="29" spans="3:9" x14ac:dyDescent="0.25">
      <c r="I29" s="12"/>
    </row>
    <row r="30" spans="3:9" x14ac:dyDescent="0.25">
      <c r="I30" s="12"/>
    </row>
    <row r="31" spans="3:9" x14ac:dyDescent="0.25">
      <c r="I31" s="12"/>
    </row>
    <row r="32" spans="3:9" x14ac:dyDescent="0.25">
      <c r="I32" s="12"/>
    </row>
    <row r="33" spans="9:9" x14ac:dyDescent="0.25">
      <c r="I33" s="12"/>
    </row>
    <row r="35" spans="9:9" x14ac:dyDescent="0.25">
      <c r="I35" s="14"/>
    </row>
  </sheetData>
  <mergeCells count="14">
    <mergeCell ref="C17:D17"/>
    <mergeCell ref="F14:H14"/>
    <mergeCell ref="C6:H6"/>
    <mergeCell ref="C7:H10"/>
    <mergeCell ref="E16:F16"/>
    <mergeCell ref="C11:E11"/>
    <mergeCell ref="C12:E12"/>
    <mergeCell ref="C13:E13"/>
    <mergeCell ref="C14:E14"/>
    <mergeCell ref="F11:H11"/>
    <mergeCell ref="F12:H12"/>
    <mergeCell ref="C15:E15"/>
    <mergeCell ref="F13:H13"/>
    <mergeCell ref="C16:D16"/>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30"/>
  <sheetViews>
    <sheetView workbookViewId="0">
      <selection activeCell="K15" sqref="K15"/>
    </sheetView>
  </sheetViews>
  <sheetFormatPr baseColWidth="10" defaultRowHeight="15.75" x14ac:dyDescent="0.25"/>
  <cols>
    <col min="1" max="1" width="3.875" customWidth="1"/>
    <col min="2" max="2" width="11.875" customWidth="1"/>
    <col min="3" max="3" width="17" customWidth="1"/>
    <col min="4" max="4" width="12.625" customWidth="1"/>
    <col min="5" max="5" width="18.75" customWidth="1"/>
    <col min="6" max="6" width="8.875" customWidth="1"/>
    <col min="7" max="7" width="7.25" customWidth="1"/>
    <col min="8" max="8" width="6.625" customWidth="1"/>
    <col min="9" max="9" width="22.5" customWidth="1"/>
    <col min="10" max="10" width="8.25" customWidth="1"/>
  </cols>
  <sheetData>
    <row r="1" spans="2:15" x14ac:dyDescent="0.25">
      <c r="B1" s="171" t="s">
        <v>250</v>
      </c>
      <c r="C1" s="171"/>
      <c r="D1" s="171"/>
      <c r="E1" s="171"/>
      <c r="F1" s="171"/>
      <c r="G1" s="100"/>
      <c r="H1" s="100"/>
      <c r="I1" s="95" t="s">
        <v>251</v>
      </c>
      <c r="J1" s="100"/>
    </row>
    <row r="2" spans="2:15" ht="24.75" x14ac:dyDescent="0.25">
      <c r="B2" s="100" t="s">
        <v>105</v>
      </c>
      <c r="C2" s="100" t="s">
        <v>109</v>
      </c>
      <c r="D2" s="100" t="s">
        <v>111</v>
      </c>
      <c r="E2" s="100" t="s">
        <v>112</v>
      </c>
      <c r="F2" s="95" t="s">
        <v>114</v>
      </c>
      <c r="G2" s="112" t="s">
        <v>260</v>
      </c>
      <c r="H2" s="112" t="s">
        <v>261</v>
      </c>
      <c r="I2" s="99"/>
      <c r="J2" s="112" t="s">
        <v>262</v>
      </c>
      <c r="K2" s="112" t="s">
        <v>263</v>
      </c>
    </row>
    <row r="3" spans="2:15" ht="48.75" x14ac:dyDescent="0.25">
      <c r="B3" s="155" t="s">
        <v>123</v>
      </c>
      <c r="C3" s="96" t="s">
        <v>110</v>
      </c>
      <c r="D3" s="97" t="s">
        <v>116</v>
      </c>
      <c r="E3" s="96" t="s">
        <v>119</v>
      </c>
      <c r="F3" s="104" t="s">
        <v>142</v>
      </c>
      <c r="G3" s="106">
        <v>0</v>
      </c>
      <c r="H3" s="109">
        <v>1</v>
      </c>
      <c r="I3" s="99"/>
      <c r="J3" s="117">
        <v>1</v>
      </c>
      <c r="K3" s="117">
        <v>1</v>
      </c>
    </row>
    <row r="4" spans="2:15" ht="64.5" customHeight="1" x14ac:dyDescent="0.25">
      <c r="B4" s="155"/>
      <c r="C4" s="96" t="s">
        <v>121</v>
      </c>
      <c r="D4" s="97" t="s">
        <v>113</v>
      </c>
      <c r="E4" s="96" t="s">
        <v>118</v>
      </c>
      <c r="F4" s="105" t="s">
        <v>252</v>
      </c>
      <c r="G4" s="107" t="s">
        <v>253</v>
      </c>
      <c r="H4" s="110">
        <v>1</v>
      </c>
      <c r="I4" s="116" t="s">
        <v>254</v>
      </c>
      <c r="J4" s="118">
        <v>1</v>
      </c>
      <c r="K4" s="117">
        <v>1</v>
      </c>
    </row>
    <row r="5" spans="2:15" ht="72.75" customHeight="1" x14ac:dyDescent="0.25">
      <c r="B5" s="155"/>
      <c r="C5" s="96" t="s">
        <v>129</v>
      </c>
      <c r="D5" s="98" t="s">
        <v>117</v>
      </c>
      <c r="E5" s="96" t="s">
        <v>120</v>
      </c>
      <c r="F5" s="104" t="s">
        <v>142</v>
      </c>
      <c r="G5" s="106">
        <v>0</v>
      </c>
      <c r="H5" s="109">
        <v>1</v>
      </c>
      <c r="I5" s="96" t="s">
        <v>256</v>
      </c>
      <c r="J5" s="117">
        <v>1</v>
      </c>
      <c r="K5" s="117">
        <v>1</v>
      </c>
    </row>
    <row r="6" spans="2:15" ht="48" x14ac:dyDescent="0.25">
      <c r="B6" s="156" t="s">
        <v>124</v>
      </c>
      <c r="C6" s="157" t="s">
        <v>125</v>
      </c>
      <c r="D6" s="98" t="s">
        <v>127</v>
      </c>
      <c r="E6" s="96" t="s">
        <v>218</v>
      </c>
      <c r="F6" s="103">
        <v>0.85</v>
      </c>
      <c r="G6" s="108">
        <v>0</v>
      </c>
      <c r="H6" s="111">
        <v>0</v>
      </c>
      <c r="I6" s="97" t="s">
        <v>248</v>
      </c>
      <c r="J6" s="119">
        <v>0.5</v>
      </c>
      <c r="K6" s="119">
        <v>0.4</v>
      </c>
    </row>
    <row r="7" spans="2:15" ht="31.5" customHeight="1" x14ac:dyDescent="0.25">
      <c r="B7" s="156"/>
      <c r="C7" s="157"/>
      <c r="D7" s="162" t="s">
        <v>128</v>
      </c>
      <c r="E7" s="163" t="s">
        <v>126</v>
      </c>
      <c r="F7" s="166" t="s">
        <v>130</v>
      </c>
      <c r="G7" s="167">
        <v>0.5</v>
      </c>
      <c r="H7" s="151">
        <v>0.5</v>
      </c>
      <c r="I7" s="162" t="s">
        <v>258</v>
      </c>
      <c r="J7" s="176">
        <v>1</v>
      </c>
      <c r="K7" s="174">
        <v>1</v>
      </c>
    </row>
    <row r="8" spans="2:15" s="18" customFormat="1" x14ac:dyDescent="0.25">
      <c r="B8" s="156"/>
      <c r="C8" s="157"/>
      <c r="D8" s="162"/>
      <c r="E8" s="163"/>
      <c r="F8" s="166"/>
      <c r="G8" s="168"/>
      <c r="H8" s="152"/>
      <c r="I8" s="162"/>
      <c r="J8" s="177"/>
      <c r="K8" s="175"/>
    </row>
    <row r="9" spans="2:15" s="18" customFormat="1" x14ac:dyDescent="0.25">
      <c r="B9" s="158" t="s">
        <v>162</v>
      </c>
      <c r="C9" s="160" t="s">
        <v>163</v>
      </c>
      <c r="D9" s="172" t="s">
        <v>221</v>
      </c>
      <c r="E9" s="160" t="s">
        <v>219</v>
      </c>
      <c r="F9" s="164" t="s">
        <v>220</v>
      </c>
      <c r="G9" s="169">
        <v>0</v>
      </c>
      <c r="H9" s="153">
        <v>0</v>
      </c>
      <c r="I9" s="163" t="s">
        <v>249</v>
      </c>
      <c r="J9" s="178">
        <v>1</v>
      </c>
      <c r="K9" s="174">
        <v>1</v>
      </c>
      <c r="O9" s="18">
        <f>11/23</f>
        <v>0.47826086956521741</v>
      </c>
    </row>
    <row r="10" spans="2:15" s="18" customFormat="1" ht="55.5" customHeight="1" x14ac:dyDescent="0.25">
      <c r="B10" s="159"/>
      <c r="C10" s="161"/>
      <c r="D10" s="173"/>
      <c r="E10" s="161"/>
      <c r="F10" s="165"/>
      <c r="G10" s="170"/>
      <c r="H10" s="154"/>
      <c r="I10" s="163"/>
      <c r="J10" s="179"/>
      <c r="K10" s="175"/>
      <c r="O10" s="18">
        <f>13/23</f>
        <v>0.56521739130434778</v>
      </c>
    </row>
    <row r="11" spans="2:15" s="18" customFormat="1" ht="32.25" customHeight="1" x14ac:dyDescent="0.25">
      <c r="H11" s="113">
        <f>SUM(H3:H10)</f>
        <v>3.5</v>
      </c>
      <c r="I11" s="114">
        <f>H11/6</f>
        <v>0.58333333333333337</v>
      </c>
      <c r="J11" s="120">
        <f>SUM(J3:J10)</f>
        <v>5.5</v>
      </c>
      <c r="K11" s="120">
        <f>SUM(K3:K10)</f>
        <v>5.4</v>
      </c>
      <c r="O11" s="18">
        <f>14/23</f>
        <v>0.60869565217391308</v>
      </c>
    </row>
    <row r="12" spans="2:15" s="18" customFormat="1" x14ac:dyDescent="0.25">
      <c r="J12" s="121">
        <f>J11/6</f>
        <v>0.91666666666666663</v>
      </c>
      <c r="K12" s="121">
        <f>K11/6</f>
        <v>0.9</v>
      </c>
    </row>
    <row r="13" spans="2:15" s="18" customFormat="1" x14ac:dyDescent="0.25">
      <c r="I13" s="19"/>
    </row>
    <row r="14" spans="2:15" s="18" customFormat="1" x14ac:dyDescent="0.25">
      <c r="I14" s="19"/>
    </row>
    <row r="15" spans="2:15" x14ac:dyDescent="0.25">
      <c r="I15" s="12"/>
    </row>
    <row r="16" spans="2:15" x14ac:dyDescent="0.25">
      <c r="I16" s="12"/>
    </row>
    <row r="17" spans="2:11" x14ac:dyDescent="0.25">
      <c r="B17" s="171" t="s">
        <v>250</v>
      </c>
      <c r="C17" s="171"/>
      <c r="D17" s="171"/>
      <c r="E17" s="171"/>
      <c r="F17" s="171"/>
      <c r="G17" s="94"/>
      <c r="H17" s="94"/>
      <c r="I17" s="95" t="s">
        <v>251</v>
      </c>
      <c r="J17" s="94"/>
    </row>
    <row r="18" spans="2:11" ht="36.75" x14ac:dyDescent="0.25">
      <c r="B18" s="94" t="s">
        <v>105</v>
      </c>
      <c r="C18" s="94" t="s">
        <v>109</v>
      </c>
      <c r="D18" s="94" t="s">
        <v>111</v>
      </c>
      <c r="E18" s="94" t="s">
        <v>112</v>
      </c>
      <c r="F18" s="95" t="s">
        <v>114</v>
      </c>
      <c r="G18" s="112" t="s">
        <v>259</v>
      </c>
      <c r="H18" s="112" t="s">
        <v>255</v>
      </c>
      <c r="I18" s="99"/>
      <c r="J18" s="112" t="s">
        <v>257</v>
      </c>
    </row>
    <row r="19" spans="2:11" ht="48.75" x14ac:dyDescent="0.25">
      <c r="B19" s="155" t="s">
        <v>123</v>
      </c>
      <c r="C19" s="96" t="s">
        <v>110</v>
      </c>
      <c r="D19" s="97" t="s">
        <v>116</v>
      </c>
      <c r="E19" s="96" t="s">
        <v>119</v>
      </c>
      <c r="F19" s="102" t="s">
        <v>142</v>
      </c>
      <c r="G19" s="106">
        <v>0</v>
      </c>
      <c r="H19" s="109">
        <v>1</v>
      </c>
      <c r="I19" s="99"/>
      <c r="J19" s="109">
        <v>1</v>
      </c>
    </row>
    <row r="20" spans="2:11" ht="84.75" x14ac:dyDescent="0.25">
      <c r="B20" s="155"/>
      <c r="C20" s="96" t="s">
        <v>121</v>
      </c>
      <c r="D20" s="97" t="s">
        <v>113</v>
      </c>
      <c r="E20" s="96" t="s">
        <v>118</v>
      </c>
      <c r="F20" s="105" t="s">
        <v>252</v>
      </c>
      <c r="G20" s="107" t="s">
        <v>253</v>
      </c>
      <c r="H20" s="110">
        <v>1</v>
      </c>
      <c r="I20" s="96" t="s">
        <v>254</v>
      </c>
      <c r="J20" s="110">
        <v>1</v>
      </c>
    </row>
    <row r="21" spans="2:11" ht="72.75" x14ac:dyDescent="0.25">
      <c r="B21" s="155"/>
      <c r="C21" s="96" t="s">
        <v>129</v>
      </c>
      <c r="D21" s="98" t="s">
        <v>117</v>
      </c>
      <c r="E21" s="96" t="s">
        <v>120</v>
      </c>
      <c r="F21" s="102" t="s">
        <v>142</v>
      </c>
      <c r="G21" s="106">
        <v>0</v>
      </c>
      <c r="H21" s="109">
        <v>1</v>
      </c>
      <c r="I21" s="96" t="s">
        <v>256</v>
      </c>
      <c r="J21" s="109">
        <v>1</v>
      </c>
    </row>
    <row r="22" spans="2:11" ht="48" x14ac:dyDescent="0.25">
      <c r="B22" s="156" t="s">
        <v>124</v>
      </c>
      <c r="C22" s="157" t="s">
        <v>125</v>
      </c>
      <c r="D22" s="98" t="s">
        <v>127</v>
      </c>
      <c r="E22" s="96" t="s">
        <v>218</v>
      </c>
      <c r="F22" s="103">
        <v>0.85</v>
      </c>
      <c r="G22" s="108">
        <v>0</v>
      </c>
      <c r="H22" s="111">
        <v>0</v>
      </c>
      <c r="I22" s="97" t="s">
        <v>248</v>
      </c>
      <c r="J22" s="115">
        <v>0.5</v>
      </c>
    </row>
    <row r="23" spans="2:11" x14ac:dyDescent="0.25">
      <c r="B23" s="156"/>
      <c r="C23" s="157"/>
      <c r="D23" s="162" t="s">
        <v>128</v>
      </c>
      <c r="E23" s="163" t="s">
        <v>126</v>
      </c>
      <c r="F23" s="166" t="s">
        <v>130</v>
      </c>
      <c r="G23" s="167">
        <v>0.5</v>
      </c>
      <c r="H23" s="151">
        <v>0.5</v>
      </c>
      <c r="I23" s="162" t="s">
        <v>258</v>
      </c>
      <c r="J23" s="151">
        <v>1</v>
      </c>
      <c r="K23" s="18"/>
    </row>
    <row r="24" spans="2:11" x14ac:dyDescent="0.25">
      <c r="B24" s="156"/>
      <c r="C24" s="157"/>
      <c r="D24" s="162"/>
      <c r="E24" s="163"/>
      <c r="F24" s="166"/>
      <c r="G24" s="168"/>
      <c r="H24" s="152"/>
      <c r="I24" s="162"/>
      <c r="J24" s="152"/>
      <c r="K24" s="18"/>
    </row>
    <row r="25" spans="2:11" x14ac:dyDescent="0.25">
      <c r="B25" s="158" t="s">
        <v>162</v>
      </c>
      <c r="C25" s="160" t="s">
        <v>163</v>
      </c>
      <c r="D25" s="172" t="s">
        <v>221</v>
      </c>
      <c r="E25" s="160" t="s">
        <v>219</v>
      </c>
      <c r="F25" s="164" t="s">
        <v>220</v>
      </c>
      <c r="G25" s="169">
        <v>0</v>
      </c>
      <c r="H25" s="153">
        <v>0</v>
      </c>
      <c r="I25" s="163" t="s">
        <v>249</v>
      </c>
      <c r="J25" s="153">
        <v>1</v>
      </c>
      <c r="K25" s="18"/>
    </row>
    <row r="26" spans="2:11" x14ac:dyDescent="0.25">
      <c r="B26" s="159"/>
      <c r="C26" s="161"/>
      <c r="D26" s="173"/>
      <c r="E26" s="161"/>
      <c r="F26" s="165"/>
      <c r="G26" s="170"/>
      <c r="H26" s="154"/>
      <c r="I26" s="163"/>
      <c r="J26" s="154"/>
      <c r="K26" s="18"/>
    </row>
    <row r="27" spans="2:11" x14ac:dyDescent="0.25">
      <c r="B27" s="18"/>
      <c r="C27" s="18"/>
      <c r="D27" s="18"/>
      <c r="E27" s="18"/>
      <c r="F27" s="18"/>
      <c r="G27" s="18"/>
      <c r="H27" s="113">
        <f>SUM(H19:H26)</f>
        <v>3.5</v>
      </c>
      <c r="I27" s="114">
        <f>H27/6</f>
        <v>0.58333333333333337</v>
      </c>
      <c r="J27" s="113">
        <f>SUM(J19:J26)</f>
        <v>5.5</v>
      </c>
      <c r="K27" s="114">
        <f>J27/6</f>
        <v>0.91666666666666663</v>
      </c>
    </row>
    <row r="28" spans="2:11" x14ac:dyDescent="0.25">
      <c r="I28" s="12"/>
    </row>
    <row r="30" spans="2:11" x14ac:dyDescent="0.25">
      <c r="I30" s="14"/>
    </row>
  </sheetData>
  <mergeCells count="42">
    <mergeCell ref="K7:K8"/>
    <mergeCell ref="K9:K10"/>
    <mergeCell ref="G7:G8"/>
    <mergeCell ref="H7:H8"/>
    <mergeCell ref="I7:I8"/>
    <mergeCell ref="J7:J8"/>
    <mergeCell ref="G9:G10"/>
    <mergeCell ref="H9:H10"/>
    <mergeCell ref="I9:I10"/>
    <mergeCell ref="J9:J10"/>
    <mergeCell ref="B9:B10"/>
    <mergeCell ref="C9:C10"/>
    <mergeCell ref="D9:D10"/>
    <mergeCell ref="E9:E10"/>
    <mergeCell ref="F9:F10"/>
    <mergeCell ref="B1:F1"/>
    <mergeCell ref="B3:B5"/>
    <mergeCell ref="B6:B8"/>
    <mergeCell ref="C6:C8"/>
    <mergeCell ref="D7:D8"/>
    <mergeCell ref="E7:E8"/>
    <mergeCell ref="F7:F8"/>
    <mergeCell ref="B17:F17"/>
    <mergeCell ref="E23:E24"/>
    <mergeCell ref="D23:D24"/>
    <mergeCell ref="D25:D26"/>
    <mergeCell ref="E25:E26"/>
    <mergeCell ref="J23:J24"/>
    <mergeCell ref="J25:J26"/>
    <mergeCell ref="B19:B21"/>
    <mergeCell ref="B22:B24"/>
    <mergeCell ref="C22:C24"/>
    <mergeCell ref="B25:B26"/>
    <mergeCell ref="C25:C26"/>
    <mergeCell ref="I23:I24"/>
    <mergeCell ref="I25:I26"/>
    <mergeCell ref="F25:F26"/>
    <mergeCell ref="F23:F24"/>
    <mergeCell ref="G23:G24"/>
    <mergeCell ref="G25:G26"/>
    <mergeCell ref="H23:H24"/>
    <mergeCell ref="H25:H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2:M57"/>
  <sheetViews>
    <sheetView workbookViewId="0">
      <selection activeCell="N16" sqref="N16"/>
    </sheetView>
  </sheetViews>
  <sheetFormatPr baseColWidth="10" defaultRowHeight="15.75" x14ac:dyDescent="0.25"/>
  <sheetData>
    <row r="2" spans="2:13" ht="16.5" thickBot="1" x14ac:dyDescent="0.3">
      <c r="B2" s="180" t="s">
        <v>131</v>
      </c>
      <c r="C2" s="180"/>
      <c r="D2" s="180"/>
      <c r="E2" s="180"/>
      <c r="F2" s="180"/>
      <c r="G2" s="180"/>
      <c r="H2" s="180"/>
      <c r="I2" s="180"/>
      <c r="J2" s="180"/>
      <c r="K2" s="180"/>
      <c r="L2" s="180"/>
      <c r="M2" s="180"/>
    </row>
    <row r="3" spans="2:13" ht="16.5" thickBot="1" x14ac:dyDescent="0.3">
      <c r="B3" s="181" t="s">
        <v>132</v>
      </c>
      <c r="C3" s="182"/>
      <c r="D3" s="182"/>
      <c r="E3" s="182"/>
      <c r="F3" s="182"/>
      <c r="G3" s="182"/>
      <c r="H3" s="182"/>
      <c r="I3" s="182"/>
      <c r="J3" s="182"/>
      <c r="K3" s="182"/>
      <c r="L3" s="183"/>
      <c r="M3" s="184"/>
    </row>
    <row r="4" spans="2:13" x14ac:dyDescent="0.25">
      <c r="B4" s="185" t="s">
        <v>133</v>
      </c>
      <c r="C4" s="186"/>
      <c r="D4" s="189" t="s">
        <v>134</v>
      </c>
      <c r="E4" s="190"/>
      <c r="F4" s="190"/>
      <c r="G4" s="190"/>
      <c r="H4" s="191"/>
      <c r="I4" s="195" t="s">
        <v>135</v>
      </c>
      <c r="J4" s="196"/>
      <c r="K4" s="195" t="s">
        <v>136</v>
      </c>
      <c r="L4" s="199"/>
      <c r="M4" s="196"/>
    </row>
    <row r="5" spans="2:13" ht="75" customHeight="1" thickBot="1" x14ac:dyDescent="0.3">
      <c r="B5" s="187"/>
      <c r="C5" s="188"/>
      <c r="D5" s="192"/>
      <c r="E5" s="193"/>
      <c r="F5" s="193"/>
      <c r="G5" s="193"/>
      <c r="H5" s="194"/>
      <c r="I5" s="197"/>
      <c r="J5" s="198"/>
      <c r="K5" s="197"/>
      <c r="L5" s="200"/>
      <c r="M5" s="198"/>
    </row>
    <row r="6" spans="2:13" x14ac:dyDescent="0.25">
      <c r="B6" s="195" t="s">
        <v>137</v>
      </c>
      <c r="C6" s="196"/>
      <c r="D6" s="201" t="s">
        <v>138</v>
      </c>
      <c r="E6" s="202"/>
      <c r="F6" s="202"/>
      <c r="G6" s="202"/>
      <c r="H6" s="203"/>
      <c r="I6" s="204" t="s">
        <v>139</v>
      </c>
      <c r="J6" s="186"/>
      <c r="K6" s="195" t="s">
        <v>140</v>
      </c>
      <c r="L6" s="199"/>
      <c r="M6" s="196"/>
    </row>
    <row r="7" spans="2:13" x14ac:dyDescent="0.25">
      <c r="B7" s="209" t="s">
        <v>141</v>
      </c>
      <c r="C7" s="211"/>
      <c r="D7" s="212" t="s">
        <v>142</v>
      </c>
      <c r="E7" s="213"/>
      <c r="F7" s="213"/>
      <c r="G7" s="213"/>
      <c r="H7" s="214"/>
      <c r="I7" s="205"/>
      <c r="J7" s="206"/>
      <c r="K7" s="209"/>
      <c r="L7" s="210"/>
      <c r="M7" s="211"/>
    </row>
    <row r="8" spans="2:13" x14ac:dyDescent="0.25">
      <c r="B8" s="23"/>
      <c r="C8" s="24"/>
      <c r="D8" s="25"/>
      <c r="E8" s="26"/>
      <c r="F8" s="26"/>
      <c r="G8" s="26"/>
      <c r="H8" s="27"/>
      <c r="I8" s="207"/>
      <c r="J8" s="208"/>
      <c r="K8" s="209"/>
      <c r="L8" s="210"/>
      <c r="M8" s="211"/>
    </row>
    <row r="9" spans="2:13" x14ac:dyDescent="0.25">
      <c r="B9" s="224" t="s">
        <v>143</v>
      </c>
      <c r="C9" s="224"/>
      <c r="D9" s="224"/>
      <c r="E9" s="224"/>
      <c r="F9" s="224"/>
      <c r="G9" s="224"/>
      <c r="H9" s="224"/>
      <c r="I9" s="224"/>
      <c r="J9" s="224"/>
      <c r="K9" s="224"/>
      <c r="L9" s="224"/>
      <c r="M9" s="224"/>
    </row>
    <row r="10" spans="2:13" x14ac:dyDescent="0.25">
      <c r="B10" s="28"/>
      <c r="C10" s="29"/>
      <c r="D10" s="29"/>
      <c r="E10" s="29"/>
      <c r="F10" s="29"/>
      <c r="G10" s="29"/>
      <c r="H10" s="29"/>
      <c r="I10" s="29"/>
      <c r="J10" s="29"/>
      <c r="K10" s="29"/>
      <c r="L10" s="29"/>
      <c r="M10" s="29"/>
    </row>
    <row r="11" spans="2:13" x14ac:dyDescent="0.25">
      <c r="B11" s="30"/>
      <c r="C11" s="15"/>
      <c r="D11" s="15"/>
      <c r="E11" s="15"/>
      <c r="F11" s="15"/>
      <c r="G11" s="15"/>
      <c r="H11" s="15"/>
      <c r="I11" s="15"/>
      <c r="J11" s="31"/>
      <c r="K11" s="31"/>
      <c r="L11" s="15"/>
      <c r="M11" s="17"/>
    </row>
    <row r="12" spans="2:13" x14ac:dyDescent="0.25">
      <c r="B12" s="32"/>
      <c r="C12" s="33"/>
      <c r="D12" s="34" t="s">
        <v>144</v>
      </c>
      <c r="E12" s="34" t="s">
        <v>145</v>
      </c>
      <c r="F12" s="34" t="s">
        <v>146</v>
      </c>
      <c r="G12" s="34" t="s">
        <v>147</v>
      </c>
      <c r="H12" s="34" t="s">
        <v>148</v>
      </c>
      <c r="I12" s="34" t="s">
        <v>149</v>
      </c>
      <c r="J12" s="35"/>
      <c r="K12" s="35"/>
      <c r="L12" s="36"/>
      <c r="M12" s="37"/>
    </row>
    <row r="13" spans="2:13" x14ac:dyDescent="0.25">
      <c r="B13" s="225" t="s">
        <v>150</v>
      </c>
      <c r="C13" s="226"/>
      <c r="D13" s="38">
        <v>1</v>
      </c>
      <c r="E13" s="39">
        <v>0</v>
      </c>
      <c r="F13" s="39">
        <v>0</v>
      </c>
      <c r="G13" s="39">
        <v>4</v>
      </c>
      <c r="H13" s="39">
        <v>2</v>
      </c>
      <c r="I13" s="40">
        <v>3</v>
      </c>
      <c r="J13" s="41">
        <f>D13+E13+F13+G13+H13+I13</f>
        <v>10</v>
      </c>
      <c r="K13" s="33"/>
      <c r="L13" s="42"/>
      <c r="M13" s="43"/>
    </row>
    <row r="14" spans="2:13" x14ac:dyDescent="0.25">
      <c r="B14" s="225" t="s">
        <v>151</v>
      </c>
      <c r="C14" s="226"/>
      <c r="D14" s="38">
        <v>1</v>
      </c>
      <c r="E14" s="39">
        <v>0</v>
      </c>
      <c r="F14" s="39">
        <v>0</v>
      </c>
      <c r="G14" s="39">
        <v>4</v>
      </c>
      <c r="H14" s="39">
        <v>2</v>
      </c>
      <c r="I14" s="39">
        <v>3</v>
      </c>
      <c r="J14" s="41">
        <f>D14+E14+F14+G14+H14+I14</f>
        <v>10</v>
      </c>
      <c r="K14" s="18"/>
      <c r="L14" s="44"/>
      <c r="M14" s="45"/>
    </row>
    <row r="15" spans="2:13" x14ac:dyDescent="0.25">
      <c r="B15" s="227" t="s">
        <v>152</v>
      </c>
      <c r="C15" s="228"/>
      <c r="D15" s="46">
        <v>1968</v>
      </c>
      <c r="E15" s="47">
        <v>2404</v>
      </c>
      <c r="F15" s="48">
        <v>2362</v>
      </c>
      <c r="G15" s="47">
        <v>3007</v>
      </c>
      <c r="H15" s="47">
        <v>3147</v>
      </c>
      <c r="I15" s="46">
        <v>2446</v>
      </c>
      <c r="J15" s="41">
        <f>D15+E15+F15+G15+H15+I15</f>
        <v>15334</v>
      </c>
      <c r="K15" s="18"/>
      <c r="L15" s="44"/>
      <c r="M15" s="45"/>
    </row>
    <row r="16" spans="2:13" x14ac:dyDescent="0.25">
      <c r="B16" s="229"/>
      <c r="C16" s="230"/>
      <c r="D16" s="49"/>
      <c r="E16" s="49"/>
      <c r="F16" s="49"/>
      <c r="G16" s="49"/>
      <c r="H16" s="49"/>
      <c r="I16" s="49"/>
      <c r="J16" s="18"/>
      <c r="K16" s="18"/>
      <c r="L16" s="18"/>
      <c r="M16" s="37"/>
    </row>
    <row r="17" spans="2:13" x14ac:dyDescent="0.25">
      <c r="B17" s="231" t="s">
        <v>153</v>
      </c>
      <c r="C17" s="232"/>
      <c r="D17" s="50">
        <f t="shared" ref="D17:I17" si="0">D13/D15</f>
        <v>5.0813008130081306E-4</v>
      </c>
      <c r="E17" s="50">
        <f t="shared" si="0"/>
        <v>0</v>
      </c>
      <c r="F17" s="50">
        <f t="shared" si="0"/>
        <v>0</v>
      </c>
      <c r="G17" s="50">
        <f t="shared" si="0"/>
        <v>1.3302294645826404E-3</v>
      </c>
      <c r="H17" s="50">
        <f t="shared" si="0"/>
        <v>6.3552589768033053E-4</v>
      </c>
      <c r="I17" s="50">
        <f t="shared" si="0"/>
        <v>1.2264922322158627E-3</v>
      </c>
      <c r="J17" s="51">
        <f>AVERAGE(D17:I17)</f>
        <v>6.1672961262994113E-4</v>
      </c>
      <c r="K17" s="18"/>
      <c r="L17" s="18"/>
      <c r="M17" s="37"/>
    </row>
    <row r="18" spans="2:13" x14ac:dyDescent="0.25">
      <c r="B18" s="52"/>
      <c r="C18" s="18"/>
      <c r="D18" s="53"/>
      <c r="E18" s="53"/>
      <c r="F18" s="53" t="s">
        <v>154</v>
      </c>
      <c r="G18" s="53" t="s">
        <v>155</v>
      </c>
      <c r="H18" s="18"/>
      <c r="I18" s="18"/>
      <c r="J18" s="18"/>
      <c r="K18" s="18"/>
      <c r="L18" s="18"/>
      <c r="M18" s="37"/>
    </row>
    <row r="19" spans="2:13" ht="34.5" x14ac:dyDescent="0.25">
      <c r="B19" s="54" t="s">
        <v>156</v>
      </c>
      <c r="C19" s="55"/>
      <c r="D19" s="56">
        <f t="shared" ref="D19:I19" si="1">D13/D14</f>
        <v>1</v>
      </c>
      <c r="E19" s="56" t="e">
        <f t="shared" si="1"/>
        <v>#DIV/0!</v>
      </c>
      <c r="F19" s="56" t="e">
        <f t="shared" si="1"/>
        <v>#DIV/0!</v>
      </c>
      <c r="G19" s="56">
        <f t="shared" si="1"/>
        <v>1</v>
      </c>
      <c r="H19" s="56">
        <f t="shared" si="1"/>
        <v>1</v>
      </c>
      <c r="I19" s="56">
        <f t="shared" si="1"/>
        <v>1</v>
      </c>
      <c r="J19" s="57"/>
      <c r="K19" s="18"/>
      <c r="L19" s="58"/>
      <c r="M19" s="59"/>
    </row>
    <row r="20" spans="2:13" x14ac:dyDescent="0.25">
      <c r="B20" s="233" t="s">
        <v>114</v>
      </c>
      <c r="C20" s="233"/>
      <c r="D20" s="60">
        <v>1</v>
      </c>
      <c r="E20" s="60">
        <v>1</v>
      </c>
      <c r="F20" s="60">
        <v>1</v>
      </c>
      <c r="G20" s="60">
        <v>1</v>
      </c>
      <c r="H20" s="60">
        <v>1</v>
      </c>
      <c r="I20" s="60">
        <v>1</v>
      </c>
      <c r="J20" s="61"/>
      <c r="K20" s="18"/>
      <c r="L20" s="58"/>
      <c r="M20" s="59"/>
    </row>
    <row r="21" spans="2:13" x14ac:dyDescent="0.25">
      <c r="B21" s="62"/>
      <c r="C21" s="63"/>
      <c r="D21" s="61"/>
      <c r="E21" s="61"/>
      <c r="F21" s="61"/>
      <c r="G21" s="61"/>
      <c r="H21" s="61"/>
      <c r="I21" s="61"/>
      <c r="J21" s="64"/>
      <c r="K21" s="65"/>
      <c r="L21" s="66"/>
      <c r="M21" s="67"/>
    </row>
    <row r="22" spans="2:13" x14ac:dyDescent="0.25">
      <c r="B22" s="68"/>
      <c r="C22" s="69"/>
      <c r="D22" s="70"/>
      <c r="E22" s="69"/>
      <c r="F22" s="69"/>
      <c r="G22" s="69"/>
      <c r="H22" s="71"/>
      <c r="I22" s="72"/>
      <c r="J22" s="73"/>
      <c r="K22" s="74"/>
      <c r="L22" s="74"/>
      <c r="M22" s="75"/>
    </row>
    <row r="23" spans="2:13" ht="16.5" thickBot="1" x14ac:dyDescent="0.3">
      <c r="B23" s="234" t="s">
        <v>157</v>
      </c>
      <c r="C23" s="235"/>
      <c r="D23" s="235"/>
      <c r="E23" s="235"/>
      <c r="F23" s="235"/>
      <c r="G23" s="235"/>
      <c r="H23" s="235"/>
      <c r="I23" s="235"/>
      <c r="J23" s="235"/>
      <c r="K23" s="235"/>
      <c r="L23" s="235"/>
      <c r="M23" s="236"/>
    </row>
    <row r="24" spans="2:13" x14ac:dyDescent="0.25">
      <c r="B24" s="76"/>
      <c r="C24" s="77"/>
      <c r="D24" s="77"/>
      <c r="E24" s="77"/>
      <c r="F24" s="77"/>
      <c r="G24" s="77"/>
      <c r="H24" s="77"/>
      <c r="I24" s="77"/>
      <c r="J24" s="77"/>
      <c r="K24" s="77"/>
      <c r="L24" s="77"/>
      <c r="M24" s="78"/>
    </row>
    <row r="25" spans="2:13" x14ac:dyDescent="0.25">
      <c r="B25" s="79"/>
      <c r="C25" s="80"/>
      <c r="D25" s="80"/>
      <c r="E25" s="80"/>
      <c r="F25" s="80"/>
      <c r="G25" s="80"/>
      <c r="H25" s="80"/>
      <c r="I25" s="80"/>
      <c r="J25" s="80"/>
      <c r="K25" s="80"/>
      <c r="L25" s="80"/>
      <c r="M25" s="81"/>
    </row>
    <row r="26" spans="2:13" x14ac:dyDescent="0.25">
      <c r="B26" s="79"/>
      <c r="C26" s="80"/>
      <c r="D26" s="80"/>
      <c r="E26" s="80"/>
      <c r="F26" s="80"/>
      <c r="G26" s="80"/>
      <c r="H26" s="80"/>
      <c r="I26" s="80"/>
      <c r="J26" s="80"/>
      <c r="K26" s="80"/>
      <c r="L26" s="80"/>
      <c r="M26" s="81"/>
    </row>
    <row r="27" spans="2:13" x14ac:dyDescent="0.25">
      <c r="B27" s="79"/>
      <c r="C27" s="80"/>
      <c r="D27" s="80"/>
      <c r="E27" s="80"/>
      <c r="F27" s="80"/>
      <c r="G27" s="80"/>
      <c r="H27" s="80"/>
      <c r="I27" s="80"/>
      <c r="J27" s="80"/>
      <c r="K27" s="80"/>
      <c r="L27" s="80"/>
      <c r="M27" s="81"/>
    </row>
    <row r="28" spans="2:13" x14ac:dyDescent="0.25">
      <c r="B28" s="79"/>
      <c r="C28" s="80"/>
      <c r="D28" s="80"/>
      <c r="E28" s="80"/>
      <c r="F28" s="80"/>
      <c r="G28" s="80"/>
      <c r="H28" s="80"/>
      <c r="I28" s="80"/>
      <c r="J28" s="80"/>
      <c r="K28" s="80"/>
      <c r="L28" s="80"/>
      <c r="M28" s="81"/>
    </row>
    <row r="29" spans="2:13" x14ac:dyDescent="0.25">
      <c r="B29" s="79"/>
      <c r="C29" s="80"/>
      <c r="D29" s="80"/>
      <c r="E29" s="80"/>
      <c r="F29" s="80"/>
      <c r="G29" s="80"/>
      <c r="H29" s="80"/>
      <c r="I29" s="80"/>
      <c r="J29" s="80"/>
      <c r="K29" s="80"/>
      <c r="L29" s="80"/>
      <c r="M29" s="81"/>
    </row>
    <row r="30" spans="2:13" x14ac:dyDescent="0.25">
      <c r="B30" s="79"/>
      <c r="C30" s="80"/>
      <c r="D30" s="80"/>
      <c r="E30" s="80"/>
      <c r="F30" s="80"/>
      <c r="G30" s="80"/>
      <c r="H30" s="80"/>
      <c r="I30" s="80"/>
      <c r="J30" s="80"/>
      <c r="K30" s="80"/>
      <c r="L30" s="80"/>
      <c r="M30" s="81"/>
    </row>
    <row r="31" spans="2:13" x14ac:dyDescent="0.25">
      <c r="B31" s="79"/>
      <c r="C31" s="80"/>
      <c r="D31" s="80"/>
      <c r="E31" s="80"/>
      <c r="F31" s="80"/>
      <c r="G31" s="80"/>
      <c r="H31" s="80"/>
      <c r="I31" s="80"/>
      <c r="J31" s="80"/>
      <c r="K31" s="80"/>
      <c r="L31" s="80"/>
      <c r="M31" s="81"/>
    </row>
    <row r="32" spans="2:13" x14ac:dyDescent="0.25">
      <c r="B32" s="79"/>
      <c r="C32" s="80"/>
      <c r="D32" s="80"/>
      <c r="E32" s="80"/>
      <c r="F32" s="80"/>
      <c r="G32" s="80"/>
      <c r="H32" s="80"/>
      <c r="I32" s="80"/>
      <c r="J32" s="80"/>
      <c r="K32" s="80"/>
      <c r="L32" s="80"/>
      <c r="M32" s="81"/>
    </row>
    <row r="33" spans="2:13" x14ac:dyDescent="0.25">
      <c r="B33" s="79"/>
      <c r="C33" s="80"/>
      <c r="D33" s="80"/>
      <c r="E33" s="80"/>
      <c r="F33" s="80"/>
      <c r="G33" s="80"/>
      <c r="H33" s="80"/>
      <c r="I33" s="80"/>
      <c r="J33" s="80"/>
      <c r="K33" s="80"/>
      <c r="L33" s="80"/>
      <c r="M33" s="81"/>
    </row>
    <row r="34" spans="2:13" x14ac:dyDescent="0.25">
      <c r="B34" s="79"/>
      <c r="C34" s="80"/>
      <c r="D34" s="80"/>
      <c r="E34" s="80"/>
      <c r="F34" s="80"/>
      <c r="G34" s="80"/>
      <c r="H34" s="80"/>
      <c r="I34" s="80"/>
      <c r="J34" s="80"/>
      <c r="K34" s="80"/>
      <c r="L34" s="80"/>
      <c r="M34" s="81"/>
    </row>
    <row r="35" spans="2:13" x14ac:dyDescent="0.25">
      <c r="B35" s="79"/>
      <c r="C35" s="80"/>
      <c r="D35" s="80"/>
      <c r="E35" s="80"/>
      <c r="F35" s="80"/>
      <c r="G35" s="80"/>
      <c r="H35" s="80"/>
      <c r="I35" s="80"/>
      <c r="J35" s="80"/>
      <c r="K35" s="80"/>
      <c r="L35" s="80"/>
      <c r="M35" s="81"/>
    </row>
    <row r="36" spans="2:13" ht="16.5" thickBot="1" x14ac:dyDescent="0.3">
      <c r="B36" s="82"/>
      <c r="C36" s="83"/>
      <c r="D36" s="83"/>
      <c r="E36" s="83"/>
      <c r="F36" s="83"/>
      <c r="G36" s="83"/>
      <c r="H36" s="83"/>
      <c r="I36" s="83"/>
      <c r="J36" s="83"/>
      <c r="K36" s="83"/>
      <c r="L36" s="83"/>
      <c r="M36" s="84"/>
    </row>
    <row r="37" spans="2:13" ht="16.5" thickBot="1" x14ac:dyDescent="0.3">
      <c r="B37" s="237" t="s">
        <v>132</v>
      </c>
      <c r="C37" s="238"/>
      <c r="D37" s="238"/>
      <c r="E37" s="238"/>
      <c r="F37" s="238"/>
      <c r="G37" s="238"/>
      <c r="H37" s="238"/>
      <c r="I37" s="238"/>
      <c r="J37" s="238"/>
      <c r="K37" s="238"/>
      <c r="L37" s="238"/>
      <c r="M37" s="239"/>
    </row>
    <row r="38" spans="2:13" x14ac:dyDescent="0.25">
      <c r="B38" s="240" t="s">
        <v>158</v>
      </c>
      <c r="C38" s="241"/>
      <c r="D38" s="241"/>
      <c r="E38" s="241"/>
      <c r="F38" s="241"/>
      <c r="G38" s="241"/>
      <c r="H38" s="241"/>
      <c r="I38" s="241"/>
      <c r="J38" s="241"/>
      <c r="K38" s="241"/>
      <c r="L38" s="241"/>
      <c r="M38" s="242"/>
    </row>
    <row r="39" spans="2:13" x14ac:dyDescent="0.25">
      <c r="B39" s="243"/>
      <c r="C39" s="244"/>
      <c r="D39" s="244"/>
      <c r="E39" s="244"/>
      <c r="F39" s="244"/>
      <c r="G39" s="244"/>
      <c r="H39" s="244"/>
      <c r="I39" s="244"/>
      <c r="J39" s="244"/>
      <c r="K39" s="244"/>
      <c r="L39" s="244"/>
      <c r="M39" s="245"/>
    </row>
    <row r="40" spans="2:13" x14ac:dyDescent="0.25">
      <c r="B40" s="243"/>
      <c r="C40" s="244"/>
      <c r="D40" s="244"/>
      <c r="E40" s="244"/>
      <c r="F40" s="244"/>
      <c r="G40" s="244"/>
      <c r="H40" s="244"/>
      <c r="I40" s="244"/>
      <c r="J40" s="244"/>
      <c r="K40" s="244"/>
      <c r="L40" s="244"/>
      <c r="M40" s="245"/>
    </row>
    <row r="41" spans="2:13" x14ac:dyDescent="0.25">
      <c r="B41" s="243"/>
      <c r="C41" s="244"/>
      <c r="D41" s="244"/>
      <c r="E41" s="244"/>
      <c r="F41" s="244"/>
      <c r="G41" s="244"/>
      <c r="H41" s="244"/>
      <c r="I41" s="244"/>
      <c r="J41" s="244"/>
      <c r="K41" s="244"/>
      <c r="L41" s="244"/>
      <c r="M41" s="245"/>
    </row>
    <row r="42" spans="2:13" x14ac:dyDescent="0.25">
      <c r="B42" s="243"/>
      <c r="C42" s="244"/>
      <c r="D42" s="244"/>
      <c r="E42" s="244"/>
      <c r="F42" s="244"/>
      <c r="G42" s="244"/>
      <c r="H42" s="244"/>
      <c r="I42" s="244"/>
      <c r="J42" s="244"/>
      <c r="K42" s="244"/>
      <c r="L42" s="244"/>
      <c r="M42" s="245"/>
    </row>
    <row r="43" spans="2:13" x14ac:dyDescent="0.25">
      <c r="B43" s="243"/>
      <c r="C43" s="244"/>
      <c r="D43" s="244"/>
      <c r="E43" s="244"/>
      <c r="F43" s="244"/>
      <c r="G43" s="244"/>
      <c r="H43" s="244"/>
      <c r="I43" s="244"/>
      <c r="J43" s="244"/>
      <c r="K43" s="244"/>
      <c r="L43" s="244"/>
      <c r="M43" s="245"/>
    </row>
    <row r="44" spans="2:13" x14ac:dyDescent="0.25">
      <c r="B44" s="243"/>
      <c r="C44" s="244"/>
      <c r="D44" s="244"/>
      <c r="E44" s="244"/>
      <c r="F44" s="244"/>
      <c r="G44" s="244"/>
      <c r="H44" s="244"/>
      <c r="I44" s="244"/>
      <c r="J44" s="244"/>
      <c r="K44" s="244"/>
      <c r="L44" s="244"/>
      <c r="M44" s="245"/>
    </row>
    <row r="45" spans="2:13" ht="16.5" thickBot="1" x14ac:dyDescent="0.3">
      <c r="B45" s="246"/>
      <c r="C45" s="247"/>
      <c r="D45" s="247"/>
      <c r="E45" s="247"/>
      <c r="F45" s="247"/>
      <c r="G45" s="247"/>
      <c r="H45" s="247"/>
      <c r="I45" s="247"/>
      <c r="J45" s="247"/>
      <c r="K45" s="247"/>
      <c r="L45" s="247"/>
      <c r="M45" s="248"/>
    </row>
    <row r="46" spans="2:13" ht="16.5" thickBot="1" x14ac:dyDescent="0.3">
      <c r="B46" s="237" t="s">
        <v>159</v>
      </c>
      <c r="C46" s="238"/>
      <c r="D46" s="238"/>
      <c r="E46" s="238"/>
      <c r="F46" s="238"/>
      <c r="G46" s="238"/>
      <c r="H46" s="238"/>
      <c r="I46" s="238"/>
      <c r="J46" s="238"/>
      <c r="K46" s="238"/>
      <c r="L46" s="238"/>
      <c r="M46" s="239"/>
    </row>
    <row r="47" spans="2:13" x14ac:dyDescent="0.25">
      <c r="B47" s="215" t="s">
        <v>160</v>
      </c>
      <c r="C47" s="216"/>
      <c r="D47" s="216"/>
      <c r="E47" s="216"/>
      <c r="F47" s="216"/>
      <c r="G47" s="216"/>
      <c r="H47" s="216"/>
      <c r="I47" s="216"/>
      <c r="J47" s="216"/>
      <c r="K47" s="216"/>
      <c r="L47" s="216"/>
      <c r="M47" s="217"/>
    </row>
    <row r="48" spans="2:13" x14ac:dyDescent="0.25">
      <c r="B48" s="218"/>
      <c r="C48" s="219"/>
      <c r="D48" s="219"/>
      <c r="E48" s="219"/>
      <c r="F48" s="219"/>
      <c r="G48" s="219"/>
      <c r="H48" s="219"/>
      <c r="I48" s="219"/>
      <c r="J48" s="219"/>
      <c r="K48" s="219"/>
      <c r="L48" s="219"/>
      <c r="M48" s="220"/>
    </row>
    <row r="49" spans="2:13" x14ac:dyDescent="0.25">
      <c r="B49" s="218"/>
      <c r="C49" s="219"/>
      <c r="D49" s="219"/>
      <c r="E49" s="219"/>
      <c r="F49" s="219"/>
      <c r="G49" s="219"/>
      <c r="H49" s="219"/>
      <c r="I49" s="219"/>
      <c r="J49" s="219"/>
      <c r="K49" s="219"/>
      <c r="L49" s="219"/>
      <c r="M49" s="220"/>
    </row>
    <row r="50" spans="2:13" x14ac:dyDescent="0.25">
      <c r="B50" s="218"/>
      <c r="C50" s="219"/>
      <c r="D50" s="219"/>
      <c r="E50" s="219"/>
      <c r="F50" s="219"/>
      <c r="G50" s="219"/>
      <c r="H50" s="219"/>
      <c r="I50" s="219"/>
      <c r="J50" s="219"/>
      <c r="K50" s="219"/>
      <c r="L50" s="219"/>
      <c r="M50" s="220"/>
    </row>
    <row r="51" spans="2:13" x14ac:dyDescent="0.25">
      <c r="B51" s="218"/>
      <c r="C51" s="219"/>
      <c r="D51" s="219"/>
      <c r="E51" s="219"/>
      <c r="F51" s="219"/>
      <c r="G51" s="219"/>
      <c r="H51" s="219"/>
      <c r="I51" s="219"/>
      <c r="J51" s="219"/>
      <c r="K51" s="219"/>
      <c r="L51" s="219"/>
      <c r="M51" s="220"/>
    </row>
    <row r="52" spans="2:13" x14ac:dyDescent="0.25">
      <c r="B52" s="218"/>
      <c r="C52" s="219"/>
      <c r="D52" s="219"/>
      <c r="E52" s="219"/>
      <c r="F52" s="219"/>
      <c r="G52" s="219"/>
      <c r="H52" s="219"/>
      <c r="I52" s="219"/>
      <c r="J52" s="219"/>
      <c r="K52" s="219"/>
      <c r="L52" s="219"/>
      <c r="M52" s="220"/>
    </row>
    <row r="53" spans="2:13" x14ac:dyDescent="0.25">
      <c r="B53" s="218"/>
      <c r="C53" s="219"/>
      <c r="D53" s="219"/>
      <c r="E53" s="219"/>
      <c r="F53" s="219"/>
      <c r="G53" s="219"/>
      <c r="H53" s="219"/>
      <c r="I53" s="219"/>
      <c r="J53" s="219"/>
      <c r="K53" s="219"/>
      <c r="L53" s="219"/>
      <c r="M53" s="220"/>
    </row>
    <row r="54" spans="2:13" x14ac:dyDescent="0.25">
      <c r="B54" s="218"/>
      <c r="C54" s="219"/>
      <c r="D54" s="219"/>
      <c r="E54" s="219"/>
      <c r="F54" s="219"/>
      <c r="G54" s="219"/>
      <c r="H54" s="219"/>
      <c r="I54" s="219"/>
      <c r="J54" s="219"/>
      <c r="K54" s="219"/>
      <c r="L54" s="219"/>
      <c r="M54" s="220"/>
    </row>
    <row r="55" spans="2:13" x14ac:dyDescent="0.25">
      <c r="B55" s="218"/>
      <c r="C55" s="219"/>
      <c r="D55" s="219"/>
      <c r="E55" s="219"/>
      <c r="F55" s="219"/>
      <c r="G55" s="219"/>
      <c r="H55" s="219"/>
      <c r="I55" s="219"/>
      <c r="J55" s="219"/>
      <c r="K55" s="219"/>
      <c r="L55" s="219"/>
      <c r="M55" s="220"/>
    </row>
    <row r="56" spans="2:13" x14ac:dyDescent="0.25">
      <c r="B56" s="218"/>
      <c r="C56" s="219"/>
      <c r="D56" s="219"/>
      <c r="E56" s="219"/>
      <c r="F56" s="219"/>
      <c r="G56" s="219"/>
      <c r="H56" s="219"/>
      <c r="I56" s="219"/>
      <c r="J56" s="219"/>
      <c r="K56" s="219"/>
      <c r="L56" s="219"/>
      <c r="M56" s="220"/>
    </row>
    <row r="57" spans="2:13" ht="16.5" thickBot="1" x14ac:dyDescent="0.3">
      <c r="B57" s="221"/>
      <c r="C57" s="222"/>
      <c r="D57" s="222"/>
      <c r="E57" s="222"/>
      <c r="F57" s="222"/>
      <c r="G57" s="222"/>
      <c r="H57" s="222"/>
      <c r="I57" s="222"/>
      <c r="J57" s="222"/>
      <c r="K57" s="222"/>
      <c r="L57" s="222"/>
      <c r="M57" s="223"/>
    </row>
  </sheetData>
  <mergeCells count="24">
    <mergeCell ref="B47:M57"/>
    <mergeCell ref="B9:M9"/>
    <mergeCell ref="B13:C13"/>
    <mergeCell ref="B14:C14"/>
    <mergeCell ref="B15:C15"/>
    <mergeCell ref="B16:C16"/>
    <mergeCell ref="B17:C17"/>
    <mergeCell ref="B20:C20"/>
    <mergeCell ref="B23:M23"/>
    <mergeCell ref="B37:M37"/>
    <mergeCell ref="B38:M45"/>
    <mergeCell ref="B46:M46"/>
    <mergeCell ref="B6:C6"/>
    <mergeCell ref="D6:H6"/>
    <mergeCell ref="I6:J8"/>
    <mergeCell ref="K6:M8"/>
    <mergeCell ref="B7:C7"/>
    <mergeCell ref="D7:H7"/>
    <mergeCell ref="B2:M2"/>
    <mergeCell ref="B3:M3"/>
    <mergeCell ref="B4:C5"/>
    <mergeCell ref="D4:H5"/>
    <mergeCell ref="I4:J5"/>
    <mergeCell ref="K4:M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2:K41"/>
  <sheetViews>
    <sheetView workbookViewId="0">
      <selection activeCell="E17" sqref="E17:K18"/>
    </sheetView>
  </sheetViews>
  <sheetFormatPr baseColWidth="10" defaultRowHeight="15.75" x14ac:dyDescent="0.25"/>
  <cols>
    <col min="1" max="3" width="11" style="85"/>
    <col min="4" max="4" width="2.25" style="85" customWidth="1"/>
    <col min="5" max="10" width="11" style="85"/>
    <col min="11" max="11" width="0.5" style="85" customWidth="1"/>
    <col min="12" max="16384" width="11" style="85"/>
  </cols>
  <sheetData>
    <row r="2" spans="2:11" x14ac:dyDescent="0.25">
      <c r="B2" s="265" t="s">
        <v>191</v>
      </c>
      <c r="C2" s="265"/>
      <c r="D2" s="265"/>
      <c r="E2" s="265"/>
      <c r="F2" s="265"/>
      <c r="G2" s="265"/>
      <c r="H2" s="265"/>
      <c r="I2" s="265"/>
      <c r="J2" s="265"/>
      <c r="K2" s="265"/>
    </row>
    <row r="3" spans="2:11" x14ac:dyDescent="0.25">
      <c r="B3" s="251" t="s">
        <v>187</v>
      </c>
      <c r="C3" s="252"/>
      <c r="D3" s="253"/>
      <c r="E3" s="266" t="s">
        <v>186</v>
      </c>
      <c r="F3" s="266"/>
      <c r="G3" s="266"/>
      <c r="H3" s="266"/>
      <c r="I3" s="266"/>
      <c r="J3" s="266"/>
      <c r="K3" s="266"/>
    </row>
    <row r="4" spans="2:11" ht="21" customHeight="1" x14ac:dyDescent="0.25">
      <c r="B4" s="254"/>
      <c r="C4" s="255"/>
      <c r="D4" s="256"/>
      <c r="E4" s="267" t="s">
        <v>189</v>
      </c>
      <c r="F4" s="267"/>
      <c r="G4" s="267"/>
      <c r="H4" s="267"/>
      <c r="I4" s="267"/>
      <c r="J4" s="267"/>
      <c r="K4" s="267"/>
    </row>
    <row r="5" spans="2:11" x14ac:dyDescent="0.25">
      <c r="B5" s="254"/>
      <c r="C5" s="255"/>
      <c r="D5" s="256"/>
      <c r="E5" s="268" t="s">
        <v>190</v>
      </c>
      <c r="F5" s="268"/>
      <c r="G5" s="268"/>
      <c r="H5" s="268"/>
      <c r="I5" s="268"/>
      <c r="J5" s="268"/>
      <c r="K5" s="268"/>
    </row>
    <row r="6" spans="2:11" x14ac:dyDescent="0.25">
      <c r="B6" s="257"/>
      <c r="C6" s="258"/>
      <c r="D6" s="259"/>
      <c r="E6" s="269" t="s">
        <v>188</v>
      </c>
      <c r="F6" s="269"/>
      <c r="G6" s="269"/>
      <c r="H6" s="269"/>
      <c r="I6" s="269"/>
      <c r="J6" s="269"/>
      <c r="K6" s="269"/>
    </row>
    <row r="7" spans="2:11" x14ac:dyDescent="0.25">
      <c r="B7" s="260"/>
      <c r="C7" s="260"/>
      <c r="D7" s="260"/>
      <c r="E7" s="261"/>
      <c r="F7" s="261"/>
      <c r="G7" s="261"/>
      <c r="H7" s="261"/>
      <c r="I7" s="261"/>
      <c r="J7" s="261"/>
      <c r="K7" s="261"/>
    </row>
    <row r="8" spans="2:11" x14ac:dyDescent="0.25">
      <c r="B8" s="260"/>
      <c r="C8" s="260"/>
      <c r="D8" s="260"/>
      <c r="E8" s="219"/>
      <c r="F8" s="219"/>
      <c r="G8" s="219"/>
      <c r="H8" s="219"/>
      <c r="I8" s="219"/>
      <c r="J8" s="219"/>
      <c r="K8" s="219"/>
    </row>
    <row r="9" spans="2:11" x14ac:dyDescent="0.25">
      <c r="B9" s="260"/>
      <c r="C9" s="260"/>
      <c r="D9" s="260"/>
      <c r="E9" s="219"/>
      <c r="F9" s="219"/>
      <c r="G9" s="219"/>
      <c r="H9" s="219"/>
      <c r="I9" s="219"/>
      <c r="J9" s="219"/>
      <c r="K9" s="219"/>
    </row>
    <row r="10" spans="2:11" ht="6.75" customHeight="1" x14ac:dyDescent="0.25">
      <c r="B10" s="260"/>
      <c r="C10" s="260"/>
      <c r="D10" s="260"/>
      <c r="E10" s="219"/>
      <c r="F10" s="219"/>
      <c r="G10" s="219"/>
      <c r="H10" s="219"/>
      <c r="I10" s="219"/>
      <c r="J10" s="219"/>
      <c r="K10" s="219"/>
    </row>
    <row r="11" spans="2:11" x14ac:dyDescent="0.25">
      <c r="B11" s="260"/>
      <c r="C11" s="260"/>
      <c r="D11" s="260"/>
      <c r="E11" s="261"/>
      <c r="F11" s="261"/>
      <c r="G11" s="261"/>
      <c r="H11" s="261"/>
      <c r="I11" s="261"/>
      <c r="J11" s="261"/>
      <c r="K11" s="261"/>
    </row>
    <row r="12" spans="2:11" x14ac:dyDescent="0.25">
      <c r="B12" s="260"/>
      <c r="C12" s="260"/>
      <c r="D12" s="260"/>
      <c r="E12" s="250"/>
      <c r="F12" s="250"/>
      <c r="G12" s="250"/>
      <c r="H12" s="250"/>
      <c r="I12" s="250"/>
      <c r="J12" s="250"/>
      <c r="K12" s="250"/>
    </row>
    <row r="13" spans="2:11" ht="6.75" customHeight="1" x14ac:dyDescent="0.25">
      <c r="B13" s="260"/>
      <c r="C13" s="260"/>
      <c r="D13" s="260"/>
      <c r="E13" s="250"/>
      <c r="F13" s="250"/>
      <c r="G13" s="250"/>
      <c r="H13" s="250"/>
      <c r="I13" s="250"/>
      <c r="J13" s="250"/>
      <c r="K13" s="250"/>
    </row>
    <row r="14" spans="2:11" x14ac:dyDescent="0.25">
      <c r="B14" s="260"/>
      <c r="C14" s="260"/>
      <c r="D14" s="260"/>
      <c r="E14" s="250"/>
      <c r="F14" s="250"/>
      <c r="G14" s="250"/>
      <c r="H14" s="250"/>
      <c r="I14" s="250"/>
      <c r="J14" s="250"/>
      <c r="K14" s="250"/>
    </row>
    <row r="15" spans="2:11" x14ac:dyDescent="0.25">
      <c r="B15" s="260"/>
      <c r="C15" s="260"/>
      <c r="D15" s="260"/>
      <c r="E15" s="250"/>
      <c r="F15" s="250"/>
      <c r="G15" s="250"/>
      <c r="H15" s="250"/>
      <c r="I15" s="250"/>
      <c r="J15" s="250"/>
      <c r="K15" s="250"/>
    </row>
    <row r="16" spans="2:11" x14ac:dyDescent="0.25">
      <c r="B16" s="260"/>
      <c r="C16" s="260"/>
      <c r="D16" s="260"/>
      <c r="E16" s="250"/>
      <c r="F16" s="250"/>
      <c r="G16" s="250"/>
      <c r="H16" s="250"/>
      <c r="I16" s="250"/>
      <c r="J16" s="250"/>
      <c r="K16" s="250"/>
    </row>
    <row r="17" spans="2:11" ht="15.75" customHeight="1" x14ac:dyDescent="0.25">
      <c r="B17" s="249"/>
      <c r="C17" s="249"/>
      <c r="D17" s="249"/>
      <c r="E17" s="250"/>
      <c r="F17" s="250"/>
      <c r="G17" s="250"/>
      <c r="H17" s="250"/>
      <c r="I17" s="250"/>
      <c r="J17" s="250"/>
      <c r="K17" s="250"/>
    </row>
    <row r="18" spans="2:11" x14ac:dyDescent="0.25">
      <c r="B18" s="249"/>
      <c r="C18" s="249"/>
      <c r="D18" s="249"/>
      <c r="E18" s="250"/>
      <c r="F18" s="250"/>
      <c r="G18" s="250"/>
      <c r="H18" s="250"/>
      <c r="I18" s="250"/>
      <c r="J18" s="250"/>
      <c r="K18" s="250"/>
    </row>
    <row r="19" spans="2:11" x14ac:dyDescent="0.25">
      <c r="B19" s="249"/>
      <c r="C19" s="249"/>
      <c r="D19" s="249"/>
      <c r="E19" s="250"/>
      <c r="F19" s="250"/>
      <c r="G19" s="250"/>
      <c r="H19" s="250"/>
      <c r="I19" s="250"/>
      <c r="J19" s="250"/>
      <c r="K19" s="250"/>
    </row>
    <row r="20" spans="2:11" x14ac:dyDescent="0.25">
      <c r="B20" s="249"/>
      <c r="C20" s="249"/>
      <c r="D20" s="249"/>
      <c r="E20" s="250"/>
      <c r="F20" s="250"/>
      <c r="G20" s="250"/>
      <c r="H20" s="250"/>
      <c r="I20" s="250"/>
      <c r="J20" s="250"/>
      <c r="K20" s="250"/>
    </row>
    <row r="21" spans="2:11" x14ac:dyDescent="0.25">
      <c r="B21" s="262"/>
      <c r="C21" s="262"/>
      <c r="D21" s="262"/>
      <c r="E21" s="262"/>
      <c r="F21" s="262"/>
      <c r="G21" s="262"/>
      <c r="H21" s="262"/>
      <c r="I21" s="262"/>
      <c r="J21" s="262"/>
      <c r="K21" s="262"/>
    </row>
    <row r="22" spans="2:11" x14ac:dyDescent="0.25">
      <c r="B22" s="263"/>
      <c r="C22" s="263"/>
      <c r="D22" s="263"/>
      <c r="E22" s="263"/>
      <c r="F22" s="263"/>
      <c r="G22" s="263"/>
      <c r="H22" s="263"/>
      <c r="I22" s="263"/>
      <c r="J22" s="263"/>
      <c r="K22" s="263"/>
    </row>
    <row r="23" spans="2:11" x14ac:dyDescent="0.25">
      <c r="B23" s="264"/>
      <c r="C23" s="264"/>
      <c r="D23" s="264"/>
      <c r="E23" s="249"/>
      <c r="F23" s="249"/>
      <c r="G23" s="249"/>
      <c r="H23" s="249"/>
      <c r="I23" s="249"/>
      <c r="J23" s="249"/>
      <c r="K23" s="249"/>
    </row>
    <row r="24" spans="2:11" x14ac:dyDescent="0.25">
      <c r="B24" s="264"/>
      <c r="C24" s="264"/>
      <c r="D24" s="264"/>
      <c r="E24" s="261"/>
      <c r="F24" s="261"/>
      <c r="G24" s="261"/>
      <c r="H24" s="261"/>
      <c r="I24" s="261"/>
      <c r="J24" s="261"/>
      <c r="K24" s="261"/>
    </row>
    <row r="25" spans="2:11" x14ac:dyDescent="0.25">
      <c r="B25" s="264"/>
      <c r="C25" s="264"/>
      <c r="D25" s="264"/>
      <c r="E25" s="261"/>
      <c r="F25" s="261"/>
      <c r="G25" s="261"/>
      <c r="H25" s="261"/>
      <c r="I25" s="261"/>
      <c r="J25" s="261"/>
      <c r="K25" s="261"/>
    </row>
    <row r="26" spans="2:11" x14ac:dyDescent="0.25">
      <c r="B26" s="264"/>
      <c r="C26" s="264"/>
      <c r="D26" s="264"/>
      <c r="E26" s="261"/>
      <c r="F26" s="261"/>
      <c r="G26" s="261"/>
      <c r="H26" s="261"/>
      <c r="I26" s="261"/>
      <c r="J26" s="261"/>
      <c r="K26" s="261"/>
    </row>
    <row r="27" spans="2:11" x14ac:dyDescent="0.25">
      <c r="B27" s="264"/>
      <c r="C27" s="264"/>
      <c r="D27" s="264"/>
      <c r="E27" s="261"/>
      <c r="F27" s="261"/>
      <c r="G27" s="261"/>
      <c r="H27" s="261"/>
      <c r="I27" s="261"/>
      <c r="J27" s="261"/>
      <c r="K27" s="261"/>
    </row>
    <row r="28" spans="2:11" x14ac:dyDescent="0.25">
      <c r="B28" s="260"/>
      <c r="C28" s="260"/>
      <c r="D28" s="260"/>
      <c r="E28" s="261"/>
      <c r="F28" s="261"/>
      <c r="G28" s="261"/>
      <c r="H28" s="261"/>
      <c r="I28" s="261"/>
      <c r="J28" s="261"/>
      <c r="K28" s="261"/>
    </row>
    <row r="29" spans="2:11" x14ac:dyDescent="0.25">
      <c r="B29" s="260"/>
      <c r="C29" s="260"/>
      <c r="D29" s="260"/>
      <c r="E29" s="219"/>
      <c r="F29" s="219"/>
      <c r="G29" s="219"/>
      <c r="H29" s="219"/>
      <c r="I29" s="219"/>
      <c r="J29" s="219"/>
      <c r="K29" s="219"/>
    </row>
    <row r="30" spans="2:11" x14ac:dyDescent="0.25">
      <c r="B30" s="260"/>
      <c r="C30" s="260"/>
      <c r="D30" s="260"/>
      <c r="E30" s="219"/>
      <c r="F30" s="219"/>
      <c r="G30" s="219"/>
      <c r="H30" s="219"/>
      <c r="I30" s="219"/>
      <c r="J30" s="219"/>
      <c r="K30" s="219"/>
    </row>
    <row r="31" spans="2:11" x14ac:dyDescent="0.25">
      <c r="B31" s="260"/>
      <c r="C31" s="260"/>
      <c r="D31" s="260"/>
      <c r="E31" s="219"/>
      <c r="F31" s="219"/>
      <c r="G31" s="219"/>
      <c r="H31" s="219"/>
      <c r="I31" s="219"/>
      <c r="J31" s="219"/>
      <c r="K31" s="219"/>
    </row>
    <row r="32" spans="2:11" x14ac:dyDescent="0.25">
      <c r="B32" s="260"/>
      <c r="C32" s="260"/>
      <c r="D32" s="260"/>
      <c r="E32" s="261"/>
      <c r="F32" s="261"/>
      <c r="G32" s="261"/>
      <c r="H32" s="261"/>
      <c r="I32" s="261"/>
      <c r="J32" s="261"/>
      <c r="K32" s="261"/>
    </row>
    <row r="33" spans="2:11" x14ac:dyDescent="0.25">
      <c r="B33" s="260"/>
      <c r="C33" s="260"/>
      <c r="D33" s="260"/>
      <c r="E33" s="250"/>
      <c r="F33" s="250"/>
      <c r="G33" s="250"/>
      <c r="H33" s="250"/>
      <c r="I33" s="250"/>
      <c r="J33" s="250"/>
      <c r="K33" s="250"/>
    </row>
    <row r="34" spans="2:11" x14ac:dyDescent="0.25">
      <c r="B34" s="260"/>
      <c r="C34" s="260"/>
      <c r="D34" s="260"/>
      <c r="E34" s="250"/>
      <c r="F34" s="250"/>
      <c r="G34" s="250"/>
      <c r="H34" s="250"/>
      <c r="I34" s="250"/>
      <c r="J34" s="250"/>
      <c r="K34" s="250"/>
    </row>
    <row r="35" spans="2:11" x14ac:dyDescent="0.25">
      <c r="B35" s="260"/>
      <c r="C35" s="260"/>
      <c r="D35" s="260"/>
      <c r="E35" s="250"/>
      <c r="F35" s="250"/>
      <c r="G35" s="250"/>
      <c r="H35" s="250"/>
      <c r="I35" s="250"/>
      <c r="J35" s="250"/>
      <c r="K35" s="250"/>
    </row>
    <row r="36" spans="2:11" x14ac:dyDescent="0.25">
      <c r="B36" s="260"/>
      <c r="C36" s="260"/>
      <c r="D36" s="260"/>
      <c r="E36" s="250"/>
      <c r="F36" s="250"/>
      <c r="G36" s="250"/>
      <c r="H36" s="250"/>
      <c r="I36" s="250"/>
      <c r="J36" s="250"/>
      <c r="K36" s="250"/>
    </row>
    <row r="37" spans="2:11" x14ac:dyDescent="0.25">
      <c r="B37" s="260"/>
      <c r="C37" s="260"/>
      <c r="D37" s="260"/>
      <c r="E37" s="250"/>
      <c r="F37" s="250"/>
      <c r="G37" s="250"/>
      <c r="H37" s="250"/>
      <c r="I37" s="250"/>
      <c r="J37" s="250"/>
      <c r="K37" s="250"/>
    </row>
    <row r="38" spans="2:11" x14ac:dyDescent="0.25">
      <c r="B38" s="249"/>
      <c r="C38" s="249"/>
      <c r="D38" s="249"/>
      <c r="E38" s="250"/>
      <c r="F38" s="250"/>
      <c r="G38" s="250"/>
      <c r="H38" s="250"/>
      <c r="I38" s="250"/>
      <c r="J38" s="250"/>
      <c r="K38" s="250"/>
    </row>
    <row r="39" spans="2:11" x14ac:dyDescent="0.25">
      <c r="B39" s="249"/>
      <c r="C39" s="249"/>
      <c r="D39" s="249"/>
      <c r="E39" s="250"/>
      <c r="F39" s="250"/>
      <c r="G39" s="250"/>
      <c r="H39" s="250"/>
      <c r="I39" s="250"/>
      <c r="J39" s="250"/>
      <c r="K39" s="250"/>
    </row>
    <row r="40" spans="2:11" x14ac:dyDescent="0.25">
      <c r="B40" s="249"/>
      <c r="C40" s="249"/>
      <c r="D40" s="249"/>
      <c r="E40" s="250"/>
      <c r="F40" s="250"/>
      <c r="G40" s="250"/>
      <c r="H40" s="250"/>
      <c r="I40" s="250"/>
      <c r="J40" s="250"/>
      <c r="K40" s="250"/>
    </row>
    <row r="41" spans="2:11" x14ac:dyDescent="0.25">
      <c r="B41" s="249"/>
      <c r="C41" s="249"/>
      <c r="D41" s="249"/>
      <c r="E41" s="250"/>
      <c r="F41" s="250"/>
      <c r="G41" s="250"/>
      <c r="H41" s="250"/>
      <c r="I41" s="250"/>
      <c r="J41" s="250"/>
      <c r="K41" s="250"/>
    </row>
  </sheetData>
  <mergeCells count="43">
    <mergeCell ref="B2:K2"/>
    <mergeCell ref="E3:K3"/>
    <mergeCell ref="E4:K4"/>
    <mergeCell ref="E5:K5"/>
    <mergeCell ref="E6:K6"/>
    <mergeCell ref="B7:D10"/>
    <mergeCell ref="E7:K7"/>
    <mergeCell ref="E8:K10"/>
    <mergeCell ref="B11:D13"/>
    <mergeCell ref="E11:K11"/>
    <mergeCell ref="E12:K13"/>
    <mergeCell ref="B14:D16"/>
    <mergeCell ref="E14:K14"/>
    <mergeCell ref="E15:K15"/>
    <mergeCell ref="E16:K16"/>
    <mergeCell ref="B17:D18"/>
    <mergeCell ref="E17:K18"/>
    <mergeCell ref="B23:D27"/>
    <mergeCell ref="E23:K23"/>
    <mergeCell ref="E24:K24"/>
    <mergeCell ref="E25:K25"/>
    <mergeCell ref="E26:K26"/>
    <mergeCell ref="B19:D20"/>
    <mergeCell ref="E19:K20"/>
    <mergeCell ref="B21:K21"/>
    <mergeCell ref="B22:D22"/>
    <mergeCell ref="E22:K22"/>
    <mergeCell ref="B40:D41"/>
    <mergeCell ref="E40:K41"/>
    <mergeCell ref="B3:D6"/>
    <mergeCell ref="B35:D37"/>
    <mergeCell ref="E35:K35"/>
    <mergeCell ref="E36:K36"/>
    <mergeCell ref="E37:K37"/>
    <mergeCell ref="B38:D39"/>
    <mergeCell ref="E38:K39"/>
    <mergeCell ref="E27:K27"/>
    <mergeCell ref="B28:D31"/>
    <mergeCell ref="E28:K28"/>
    <mergeCell ref="E29:K31"/>
    <mergeCell ref="B32:D34"/>
    <mergeCell ref="E32:K32"/>
    <mergeCell ref="E33:K3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K54"/>
  <sheetViews>
    <sheetView topLeftCell="A24" workbookViewId="0">
      <selection activeCell="E44" sqref="E44:K46"/>
    </sheetView>
  </sheetViews>
  <sheetFormatPr baseColWidth="10" defaultRowHeight="15.75" x14ac:dyDescent="0.25"/>
  <cols>
    <col min="4" max="4" width="8.75" customWidth="1"/>
    <col min="11" max="11" width="3" customWidth="1"/>
  </cols>
  <sheetData>
    <row r="2" spans="2:11" x14ac:dyDescent="0.25">
      <c r="B2" s="306" t="s">
        <v>186</v>
      </c>
      <c r="C2" s="306"/>
      <c r="D2" s="306"/>
      <c r="E2" s="306"/>
      <c r="F2" s="306"/>
      <c r="G2" s="306"/>
      <c r="H2" s="306"/>
      <c r="I2" s="306"/>
      <c r="J2" s="306"/>
      <c r="K2" s="306"/>
    </row>
    <row r="3" spans="2:11" x14ac:dyDescent="0.25">
      <c r="B3" s="273" t="s">
        <v>165</v>
      </c>
      <c r="C3" s="273"/>
      <c r="D3" s="273"/>
      <c r="E3" s="273" t="s">
        <v>167</v>
      </c>
      <c r="F3" s="273"/>
      <c r="G3" s="273"/>
      <c r="H3" s="273"/>
      <c r="I3" s="273"/>
      <c r="J3" s="273"/>
      <c r="K3" s="273"/>
    </row>
    <row r="4" spans="2:11" ht="27" customHeight="1" x14ac:dyDescent="0.25">
      <c r="B4" s="305" t="s">
        <v>164</v>
      </c>
      <c r="C4" s="305"/>
      <c r="D4" s="305"/>
      <c r="E4" s="289" t="s">
        <v>166</v>
      </c>
      <c r="F4" s="290"/>
      <c r="G4" s="290"/>
      <c r="H4" s="290"/>
      <c r="I4" s="290"/>
      <c r="J4" s="290"/>
      <c r="K4" s="291"/>
    </row>
    <row r="5" spans="2:11" x14ac:dyDescent="0.25">
      <c r="B5" s="305"/>
      <c r="C5" s="305"/>
      <c r="D5" s="305"/>
      <c r="E5" s="145" t="s">
        <v>168</v>
      </c>
      <c r="F5" s="146"/>
      <c r="G5" s="146"/>
      <c r="H5" s="146"/>
      <c r="I5" s="146"/>
      <c r="J5" s="146"/>
      <c r="K5" s="147"/>
    </row>
    <row r="6" spans="2:11" x14ac:dyDescent="0.25">
      <c r="B6" s="305"/>
      <c r="C6" s="305"/>
      <c r="D6" s="305"/>
      <c r="E6" s="145" t="s">
        <v>169</v>
      </c>
      <c r="F6" s="146"/>
      <c r="G6" s="146"/>
      <c r="H6" s="146"/>
      <c r="I6" s="146"/>
      <c r="J6" s="146"/>
      <c r="K6" s="147"/>
    </row>
    <row r="7" spans="2:11" x14ac:dyDescent="0.25">
      <c r="B7" s="305"/>
      <c r="C7" s="305"/>
      <c r="D7" s="305"/>
      <c r="E7" s="145" t="s">
        <v>170</v>
      </c>
      <c r="F7" s="146"/>
      <c r="G7" s="146"/>
      <c r="H7" s="146"/>
      <c r="I7" s="146"/>
      <c r="J7" s="146"/>
      <c r="K7" s="147"/>
    </row>
    <row r="8" spans="2:11" x14ac:dyDescent="0.25">
      <c r="B8" s="305"/>
      <c r="C8" s="305"/>
      <c r="D8" s="305"/>
      <c r="E8" s="145" t="s">
        <v>171</v>
      </c>
      <c r="F8" s="146"/>
      <c r="G8" s="146"/>
      <c r="H8" s="146"/>
      <c r="I8" s="146"/>
      <c r="J8" s="146"/>
      <c r="K8" s="147"/>
    </row>
    <row r="9" spans="2:11" x14ac:dyDescent="0.25">
      <c r="B9" s="274" t="s">
        <v>172</v>
      </c>
      <c r="C9" s="275"/>
      <c r="D9" s="276"/>
      <c r="E9" s="145" t="s">
        <v>173</v>
      </c>
      <c r="F9" s="146"/>
      <c r="G9" s="146"/>
      <c r="H9" s="146"/>
      <c r="I9" s="146"/>
      <c r="J9" s="146"/>
      <c r="K9" s="147"/>
    </row>
    <row r="10" spans="2:11" x14ac:dyDescent="0.25">
      <c r="B10" s="277"/>
      <c r="C10" s="278"/>
      <c r="D10" s="279"/>
      <c r="E10" s="293" t="s">
        <v>174</v>
      </c>
      <c r="F10" s="293"/>
      <c r="G10" s="293"/>
      <c r="H10" s="293"/>
      <c r="I10" s="293"/>
      <c r="J10" s="293"/>
      <c r="K10" s="293"/>
    </row>
    <row r="11" spans="2:11" x14ac:dyDescent="0.25">
      <c r="B11" s="277"/>
      <c r="C11" s="278"/>
      <c r="D11" s="279"/>
      <c r="E11" s="293"/>
      <c r="F11" s="293"/>
      <c r="G11" s="293"/>
      <c r="H11" s="293"/>
      <c r="I11" s="293"/>
      <c r="J11" s="293"/>
      <c r="K11" s="293"/>
    </row>
    <row r="12" spans="2:11" ht="6.75" customHeight="1" x14ac:dyDescent="0.25">
      <c r="B12" s="277"/>
      <c r="C12" s="278"/>
      <c r="D12" s="279"/>
      <c r="E12" s="293"/>
      <c r="F12" s="293"/>
      <c r="G12" s="293"/>
      <c r="H12" s="293"/>
      <c r="I12" s="293"/>
      <c r="J12" s="293"/>
      <c r="K12" s="293"/>
    </row>
    <row r="13" spans="2:11" x14ac:dyDescent="0.25">
      <c r="B13" s="271" t="s">
        <v>175</v>
      </c>
      <c r="C13" s="271"/>
      <c r="D13" s="271"/>
      <c r="E13" s="270" t="s">
        <v>176</v>
      </c>
      <c r="F13" s="270"/>
      <c r="G13" s="270"/>
      <c r="H13" s="270"/>
      <c r="I13" s="270"/>
      <c r="J13" s="270"/>
      <c r="K13" s="270"/>
    </row>
    <row r="14" spans="2:11" x14ac:dyDescent="0.25">
      <c r="B14" s="271"/>
      <c r="C14" s="271"/>
      <c r="D14" s="271"/>
      <c r="E14" s="299" t="s">
        <v>177</v>
      </c>
      <c r="F14" s="300"/>
      <c r="G14" s="300"/>
      <c r="H14" s="300"/>
      <c r="I14" s="300"/>
      <c r="J14" s="300"/>
      <c r="K14" s="301"/>
    </row>
    <row r="15" spans="2:11" ht="6.75" customHeight="1" x14ac:dyDescent="0.25">
      <c r="B15" s="271"/>
      <c r="C15" s="271"/>
      <c r="D15" s="271"/>
      <c r="E15" s="302"/>
      <c r="F15" s="303"/>
      <c r="G15" s="303"/>
      <c r="H15" s="303"/>
      <c r="I15" s="303"/>
      <c r="J15" s="303"/>
      <c r="K15" s="304"/>
    </row>
    <row r="16" spans="2:11" x14ac:dyDescent="0.25">
      <c r="B16" s="271" t="s">
        <v>178</v>
      </c>
      <c r="C16" s="271"/>
      <c r="D16" s="271"/>
      <c r="E16" s="294" t="s">
        <v>179</v>
      </c>
      <c r="F16" s="294"/>
      <c r="G16" s="294"/>
      <c r="H16" s="294"/>
      <c r="I16" s="294"/>
      <c r="J16" s="294"/>
      <c r="K16" s="294"/>
    </row>
    <row r="17" spans="2:11" x14ac:dyDescent="0.25">
      <c r="B17" s="271"/>
      <c r="C17" s="271"/>
      <c r="D17" s="271"/>
      <c r="E17" s="294" t="s">
        <v>180</v>
      </c>
      <c r="F17" s="294"/>
      <c r="G17" s="294"/>
      <c r="H17" s="294"/>
      <c r="I17" s="294"/>
      <c r="J17" s="294"/>
      <c r="K17" s="294"/>
    </row>
    <row r="18" spans="2:11" x14ac:dyDescent="0.25">
      <c r="B18" s="271"/>
      <c r="C18" s="271"/>
      <c r="D18" s="271"/>
      <c r="E18" s="294" t="s">
        <v>231</v>
      </c>
      <c r="F18" s="294"/>
      <c r="G18" s="294"/>
      <c r="H18" s="294"/>
      <c r="I18" s="294"/>
      <c r="J18" s="294"/>
      <c r="K18" s="294"/>
    </row>
    <row r="19" spans="2:11" ht="15.75" customHeight="1" x14ac:dyDescent="0.25">
      <c r="B19" s="292" t="s">
        <v>183</v>
      </c>
      <c r="C19" s="292"/>
      <c r="D19" s="292"/>
      <c r="E19" s="294" t="s">
        <v>181</v>
      </c>
      <c r="F19" s="294"/>
      <c r="G19" s="294"/>
      <c r="H19" s="294"/>
      <c r="I19" s="294"/>
      <c r="J19" s="294"/>
      <c r="K19" s="294"/>
    </row>
    <row r="20" spans="2:11" x14ac:dyDescent="0.25">
      <c r="B20" s="292"/>
      <c r="C20" s="292"/>
      <c r="D20" s="292"/>
      <c r="E20" s="294"/>
      <c r="F20" s="294"/>
      <c r="G20" s="294"/>
      <c r="H20" s="294"/>
      <c r="I20" s="294"/>
      <c r="J20" s="294"/>
      <c r="K20" s="294"/>
    </row>
    <row r="21" spans="2:11" x14ac:dyDescent="0.25">
      <c r="B21" s="292" t="s">
        <v>182</v>
      </c>
      <c r="C21" s="292"/>
      <c r="D21" s="292"/>
      <c r="E21" s="294" t="s">
        <v>184</v>
      </c>
      <c r="F21" s="294"/>
      <c r="G21" s="294"/>
      <c r="H21" s="294"/>
      <c r="I21" s="294"/>
      <c r="J21" s="294"/>
      <c r="K21" s="294"/>
    </row>
    <row r="22" spans="2:11" x14ac:dyDescent="0.25">
      <c r="B22" s="292"/>
      <c r="C22" s="292"/>
      <c r="D22" s="292"/>
      <c r="E22" s="294" t="s">
        <v>206</v>
      </c>
      <c r="F22" s="294"/>
      <c r="G22" s="294"/>
      <c r="H22" s="294"/>
      <c r="I22" s="294"/>
      <c r="J22" s="294"/>
      <c r="K22" s="294"/>
    </row>
    <row r="23" spans="2:11" x14ac:dyDescent="0.25">
      <c r="B23" s="292"/>
      <c r="C23" s="292"/>
      <c r="D23" s="292"/>
      <c r="E23" s="296" t="s">
        <v>207</v>
      </c>
      <c r="F23" s="297"/>
      <c r="G23" s="297"/>
      <c r="H23" s="297"/>
      <c r="I23" s="297"/>
      <c r="J23" s="297"/>
      <c r="K23" s="298"/>
    </row>
    <row r="24" spans="2:11" x14ac:dyDescent="0.25">
      <c r="B24" s="295" t="s">
        <v>185</v>
      </c>
      <c r="C24" s="295"/>
      <c r="D24" s="295"/>
      <c r="E24" s="295"/>
      <c r="F24" s="295"/>
      <c r="G24" s="295"/>
      <c r="H24" s="295"/>
      <c r="I24" s="295"/>
      <c r="J24" s="295"/>
      <c r="K24" s="295"/>
    </row>
    <row r="25" spans="2:11" x14ac:dyDescent="0.25">
      <c r="B25" s="273" t="s">
        <v>165</v>
      </c>
      <c r="C25" s="273"/>
      <c r="D25" s="273"/>
      <c r="E25" s="273" t="s">
        <v>167</v>
      </c>
      <c r="F25" s="273"/>
      <c r="G25" s="273"/>
      <c r="H25" s="273"/>
      <c r="I25" s="273"/>
      <c r="J25" s="273"/>
      <c r="K25" s="273"/>
    </row>
    <row r="26" spans="2:11" x14ac:dyDescent="0.25">
      <c r="B26" s="274" t="s">
        <v>192</v>
      </c>
      <c r="C26" s="275"/>
      <c r="D26" s="276"/>
      <c r="E26" s="292" t="s">
        <v>193</v>
      </c>
      <c r="F26" s="292"/>
      <c r="G26" s="292"/>
      <c r="H26" s="292"/>
      <c r="I26" s="292"/>
      <c r="J26" s="292"/>
      <c r="K26" s="292"/>
    </row>
    <row r="27" spans="2:11" x14ac:dyDescent="0.25">
      <c r="B27" s="277"/>
      <c r="C27" s="278"/>
      <c r="D27" s="279"/>
      <c r="E27" s="270" t="s">
        <v>194</v>
      </c>
      <c r="F27" s="270"/>
      <c r="G27" s="270"/>
      <c r="H27" s="270"/>
      <c r="I27" s="270"/>
      <c r="J27" s="270"/>
      <c r="K27" s="270"/>
    </row>
    <row r="28" spans="2:11" x14ac:dyDescent="0.25">
      <c r="B28" s="277"/>
      <c r="C28" s="278"/>
      <c r="D28" s="279"/>
      <c r="E28" s="270"/>
      <c r="F28" s="270"/>
      <c r="G28" s="270"/>
      <c r="H28" s="270"/>
      <c r="I28" s="270"/>
      <c r="J28" s="270"/>
      <c r="K28" s="270"/>
    </row>
    <row r="29" spans="2:11" ht="29.25" customHeight="1" x14ac:dyDescent="0.25">
      <c r="B29" s="274" t="s">
        <v>195</v>
      </c>
      <c r="C29" s="275"/>
      <c r="D29" s="276"/>
      <c r="E29" s="292" t="s">
        <v>204</v>
      </c>
      <c r="F29" s="292"/>
      <c r="G29" s="292"/>
      <c r="H29" s="292"/>
      <c r="I29" s="292"/>
      <c r="J29" s="292"/>
      <c r="K29" s="292"/>
    </row>
    <row r="30" spans="2:11" ht="15.75" customHeight="1" x14ac:dyDescent="0.25">
      <c r="B30" s="277"/>
      <c r="C30" s="278"/>
      <c r="D30" s="279"/>
      <c r="E30" s="293" t="s">
        <v>196</v>
      </c>
      <c r="F30" s="293"/>
      <c r="G30" s="293"/>
      <c r="H30" s="293"/>
      <c r="I30" s="293"/>
      <c r="J30" s="293"/>
      <c r="K30" s="293"/>
    </row>
    <row r="31" spans="2:11" x14ac:dyDescent="0.25">
      <c r="B31" s="277"/>
      <c r="C31" s="278"/>
      <c r="D31" s="279"/>
      <c r="E31" s="293"/>
      <c r="F31" s="293"/>
      <c r="G31" s="293"/>
      <c r="H31" s="293"/>
      <c r="I31" s="293"/>
      <c r="J31" s="293"/>
      <c r="K31" s="293"/>
    </row>
    <row r="32" spans="2:11" x14ac:dyDescent="0.25">
      <c r="B32" s="271" t="s">
        <v>197</v>
      </c>
      <c r="C32" s="271"/>
      <c r="D32" s="271"/>
      <c r="E32" s="280" t="s">
        <v>198</v>
      </c>
      <c r="F32" s="281"/>
      <c r="G32" s="281"/>
      <c r="H32" s="281"/>
      <c r="I32" s="281"/>
      <c r="J32" s="281"/>
      <c r="K32" s="282"/>
    </row>
    <row r="33" spans="2:11" x14ac:dyDescent="0.25">
      <c r="B33" s="271"/>
      <c r="C33" s="271"/>
      <c r="D33" s="271"/>
      <c r="E33" s="283"/>
      <c r="F33" s="284"/>
      <c r="G33" s="284"/>
      <c r="H33" s="284"/>
      <c r="I33" s="284"/>
      <c r="J33" s="284"/>
      <c r="K33" s="285"/>
    </row>
    <row r="34" spans="2:11" x14ac:dyDescent="0.25">
      <c r="B34" s="271"/>
      <c r="C34" s="271"/>
      <c r="D34" s="271"/>
      <c r="E34" s="286"/>
      <c r="F34" s="287"/>
      <c r="G34" s="287"/>
      <c r="H34" s="287"/>
      <c r="I34" s="287"/>
      <c r="J34" s="287"/>
      <c r="K34" s="288"/>
    </row>
    <row r="35" spans="2:11" ht="15.75" customHeight="1" x14ac:dyDescent="0.25">
      <c r="B35" s="271" t="s">
        <v>199</v>
      </c>
      <c r="C35" s="271"/>
      <c r="D35" s="271"/>
      <c r="E35" s="280" t="s">
        <v>200</v>
      </c>
      <c r="F35" s="281"/>
      <c r="G35" s="281"/>
      <c r="H35" s="281"/>
      <c r="I35" s="281"/>
      <c r="J35" s="281"/>
      <c r="K35" s="282"/>
    </row>
    <row r="36" spans="2:11" x14ac:dyDescent="0.25">
      <c r="B36" s="271"/>
      <c r="C36" s="271"/>
      <c r="D36" s="271"/>
      <c r="E36" s="286"/>
      <c r="F36" s="287"/>
      <c r="G36" s="287"/>
      <c r="H36" s="287"/>
      <c r="I36" s="287"/>
      <c r="J36" s="287"/>
      <c r="K36" s="288"/>
    </row>
    <row r="37" spans="2:11" x14ac:dyDescent="0.25">
      <c r="B37" s="271"/>
      <c r="C37" s="271"/>
      <c r="D37" s="271"/>
      <c r="E37" s="294" t="s">
        <v>201</v>
      </c>
      <c r="F37" s="294"/>
      <c r="G37" s="294"/>
      <c r="H37" s="294"/>
      <c r="I37" s="294"/>
      <c r="J37" s="294"/>
      <c r="K37" s="294"/>
    </row>
    <row r="38" spans="2:11" x14ac:dyDescent="0.25">
      <c r="B38" s="292" t="s">
        <v>202</v>
      </c>
      <c r="C38" s="292"/>
      <c r="D38" s="292"/>
      <c r="E38" s="294" t="s">
        <v>203</v>
      </c>
      <c r="F38" s="294"/>
      <c r="G38" s="294"/>
      <c r="H38" s="294"/>
      <c r="I38" s="294"/>
      <c r="J38" s="294"/>
      <c r="K38" s="294"/>
    </row>
    <row r="39" spans="2:11" x14ac:dyDescent="0.25">
      <c r="B39" s="292"/>
      <c r="C39" s="292"/>
      <c r="D39" s="292"/>
      <c r="E39" s="294"/>
      <c r="F39" s="294"/>
      <c r="G39" s="294"/>
      <c r="H39" s="294"/>
      <c r="I39" s="294"/>
      <c r="J39" s="294"/>
      <c r="K39" s="294"/>
    </row>
    <row r="40" spans="2:11" x14ac:dyDescent="0.25">
      <c r="B40" s="292" t="s">
        <v>205</v>
      </c>
      <c r="C40" s="292"/>
      <c r="D40" s="292"/>
      <c r="E40" s="294" t="s">
        <v>208</v>
      </c>
      <c r="F40" s="294"/>
      <c r="G40" s="294"/>
      <c r="H40" s="294"/>
      <c r="I40" s="294"/>
      <c r="J40" s="294"/>
      <c r="K40" s="294"/>
    </row>
    <row r="41" spans="2:11" x14ac:dyDescent="0.25">
      <c r="B41" s="292"/>
      <c r="C41" s="292"/>
      <c r="D41" s="292"/>
      <c r="E41" s="294"/>
      <c r="F41" s="294"/>
      <c r="G41" s="294"/>
      <c r="H41" s="294"/>
      <c r="I41" s="294"/>
      <c r="J41" s="294"/>
      <c r="K41" s="294"/>
    </row>
    <row r="42" spans="2:11" x14ac:dyDescent="0.25">
      <c r="B42" s="272" t="s">
        <v>190</v>
      </c>
      <c r="C42" s="272"/>
      <c r="D42" s="272"/>
      <c r="E42" s="272"/>
      <c r="F42" s="272"/>
      <c r="G42" s="272"/>
      <c r="H42" s="272"/>
      <c r="I42" s="272"/>
      <c r="J42" s="272"/>
      <c r="K42" s="272"/>
    </row>
    <row r="43" spans="2:11" x14ac:dyDescent="0.25">
      <c r="B43" s="273" t="s">
        <v>165</v>
      </c>
      <c r="C43" s="273"/>
      <c r="D43" s="273"/>
      <c r="E43" s="273" t="s">
        <v>167</v>
      </c>
      <c r="F43" s="273"/>
      <c r="G43" s="273"/>
      <c r="H43" s="273"/>
      <c r="I43" s="273"/>
      <c r="J43" s="273"/>
      <c r="K43" s="273"/>
    </row>
    <row r="44" spans="2:11" ht="27" customHeight="1" x14ac:dyDescent="0.25">
      <c r="B44" s="274" t="s">
        <v>209</v>
      </c>
      <c r="C44" s="275"/>
      <c r="D44" s="276"/>
      <c r="E44" s="280" t="s">
        <v>210</v>
      </c>
      <c r="F44" s="281"/>
      <c r="G44" s="281"/>
      <c r="H44" s="281"/>
      <c r="I44" s="281"/>
      <c r="J44" s="281"/>
      <c r="K44" s="282"/>
    </row>
    <row r="45" spans="2:11" x14ac:dyDescent="0.25">
      <c r="B45" s="277"/>
      <c r="C45" s="278"/>
      <c r="D45" s="279"/>
      <c r="E45" s="283"/>
      <c r="F45" s="284"/>
      <c r="G45" s="284"/>
      <c r="H45" s="284"/>
      <c r="I45" s="284"/>
      <c r="J45" s="284"/>
      <c r="K45" s="285"/>
    </row>
    <row r="46" spans="2:11" x14ac:dyDescent="0.25">
      <c r="B46" s="277"/>
      <c r="C46" s="278"/>
      <c r="D46" s="279"/>
      <c r="E46" s="286"/>
      <c r="F46" s="287"/>
      <c r="G46" s="287"/>
      <c r="H46" s="287"/>
      <c r="I46" s="287"/>
      <c r="J46" s="287"/>
      <c r="K46" s="288"/>
    </row>
    <row r="47" spans="2:11" x14ac:dyDescent="0.25">
      <c r="B47" s="274" t="s">
        <v>211</v>
      </c>
      <c r="C47" s="275"/>
      <c r="D47" s="276"/>
      <c r="E47" s="292" t="s">
        <v>212</v>
      </c>
      <c r="F47" s="292"/>
      <c r="G47" s="292"/>
      <c r="H47" s="292"/>
      <c r="I47" s="292"/>
      <c r="J47" s="292"/>
      <c r="K47" s="292"/>
    </row>
    <row r="48" spans="2:11" x14ac:dyDescent="0.25">
      <c r="B48" s="277"/>
      <c r="C48" s="278"/>
      <c r="D48" s="279"/>
      <c r="E48" s="293" t="s">
        <v>213</v>
      </c>
      <c r="F48" s="293"/>
      <c r="G48" s="293"/>
      <c r="H48" s="293"/>
      <c r="I48" s="293"/>
      <c r="J48" s="293"/>
      <c r="K48" s="293"/>
    </row>
    <row r="49" spans="2:11" x14ac:dyDescent="0.25">
      <c r="B49" s="277"/>
      <c r="C49" s="278"/>
      <c r="D49" s="279"/>
      <c r="E49" s="293"/>
      <c r="F49" s="293"/>
      <c r="G49" s="293"/>
      <c r="H49" s="293"/>
      <c r="I49" s="293"/>
      <c r="J49" s="293"/>
      <c r="K49" s="293"/>
    </row>
    <row r="50" spans="2:11" x14ac:dyDescent="0.25">
      <c r="B50" s="148" t="s">
        <v>214</v>
      </c>
      <c r="C50" s="148"/>
      <c r="D50" s="148"/>
      <c r="E50" s="148"/>
      <c r="F50" s="148"/>
      <c r="G50" s="148"/>
      <c r="H50" s="148"/>
      <c r="I50" s="148"/>
      <c r="J50" s="148"/>
      <c r="K50" s="148"/>
    </row>
    <row r="51" spans="2:11" x14ac:dyDescent="0.25">
      <c r="B51" s="273" t="s">
        <v>165</v>
      </c>
      <c r="C51" s="273"/>
      <c r="D51" s="273"/>
      <c r="E51" s="273" t="s">
        <v>167</v>
      </c>
      <c r="F51" s="273"/>
      <c r="G51" s="273"/>
      <c r="H51" s="273"/>
      <c r="I51" s="273"/>
      <c r="J51" s="273"/>
      <c r="K51" s="273"/>
    </row>
    <row r="52" spans="2:11" ht="15.75" customHeight="1" x14ac:dyDescent="0.25">
      <c r="B52" s="271" t="s">
        <v>215</v>
      </c>
      <c r="C52" s="271"/>
      <c r="D52" s="271"/>
      <c r="E52" s="289" t="s">
        <v>216</v>
      </c>
      <c r="F52" s="290"/>
      <c r="G52" s="290"/>
      <c r="H52" s="290"/>
      <c r="I52" s="290"/>
      <c r="J52" s="290"/>
      <c r="K52" s="291"/>
    </row>
    <row r="53" spans="2:11" x14ac:dyDescent="0.25">
      <c r="B53" s="271"/>
      <c r="C53" s="271"/>
      <c r="D53" s="271"/>
      <c r="E53" s="270" t="s">
        <v>217</v>
      </c>
      <c r="F53" s="270"/>
      <c r="G53" s="270"/>
      <c r="H53" s="270"/>
      <c r="I53" s="270"/>
      <c r="J53" s="270"/>
      <c r="K53" s="270"/>
    </row>
    <row r="54" spans="2:11" x14ac:dyDescent="0.25">
      <c r="B54" s="271"/>
      <c r="C54" s="271"/>
      <c r="D54" s="271"/>
      <c r="E54" s="270"/>
      <c r="F54" s="270"/>
      <c r="G54" s="270"/>
      <c r="H54" s="270"/>
      <c r="I54" s="270"/>
      <c r="J54" s="270"/>
      <c r="K54" s="270"/>
    </row>
  </sheetData>
  <mergeCells count="57">
    <mergeCell ref="B3:D3"/>
    <mergeCell ref="E4:K4"/>
    <mergeCell ref="E3:K3"/>
    <mergeCell ref="B4:D8"/>
    <mergeCell ref="B2:K2"/>
    <mergeCell ref="E5:K5"/>
    <mergeCell ref="E6:K6"/>
    <mergeCell ref="E7:K7"/>
    <mergeCell ref="E8:K8"/>
    <mergeCell ref="B9:D12"/>
    <mergeCell ref="B13:D15"/>
    <mergeCell ref="E9:K9"/>
    <mergeCell ref="E10:K12"/>
    <mergeCell ref="E13:K13"/>
    <mergeCell ref="E14:K15"/>
    <mergeCell ref="B16:D18"/>
    <mergeCell ref="E16:K16"/>
    <mergeCell ref="E17:K17"/>
    <mergeCell ref="E18:K18"/>
    <mergeCell ref="B19:D20"/>
    <mergeCell ref="E19:K20"/>
    <mergeCell ref="B21:D23"/>
    <mergeCell ref="E21:K21"/>
    <mergeCell ref="E22:K22"/>
    <mergeCell ref="B24:K24"/>
    <mergeCell ref="B25:D25"/>
    <mergeCell ref="E25:K25"/>
    <mergeCell ref="E23:K23"/>
    <mergeCell ref="B40:D41"/>
    <mergeCell ref="E40:K41"/>
    <mergeCell ref="E27:K28"/>
    <mergeCell ref="E30:K31"/>
    <mergeCell ref="E35:K36"/>
    <mergeCell ref="B35:D37"/>
    <mergeCell ref="E37:K37"/>
    <mergeCell ref="B38:D39"/>
    <mergeCell ref="E38:K39"/>
    <mergeCell ref="B29:D31"/>
    <mergeCell ref="E32:K34"/>
    <mergeCell ref="B32:D34"/>
    <mergeCell ref="B26:D28"/>
    <mergeCell ref="E26:K26"/>
    <mergeCell ref="E29:K29"/>
    <mergeCell ref="E53:K54"/>
    <mergeCell ref="B52:D54"/>
    <mergeCell ref="B42:K42"/>
    <mergeCell ref="B43:D43"/>
    <mergeCell ref="E43:K43"/>
    <mergeCell ref="B44:D46"/>
    <mergeCell ref="E44:K46"/>
    <mergeCell ref="B50:K50"/>
    <mergeCell ref="B51:D51"/>
    <mergeCell ref="E51:K51"/>
    <mergeCell ref="E52:K52"/>
    <mergeCell ref="B47:D49"/>
    <mergeCell ref="E47:K47"/>
    <mergeCell ref="E48:K49"/>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P44"/>
  <sheetViews>
    <sheetView topLeftCell="B17" workbookViewId="0">
      <selection activeCell="J29" sqref="J29:J31"/>
    </sheetView>
  </sheetViews>
  <sheetFormatPr baseColWidth="10" defaultRowHeight="15.75" x14ac:dyDescent="0.25"/>
  <cols>
    <col min="1" max="1" width="3.375" customWidth="1"/>
    <col min="2" max="2" width="40.125" customWidth="1"/>
    <col min="3" max="4" width="5.125" customWidth="1"/>
    <col min="5" max="5" width="6.25" customWidth="1"/>
    <col min="6" max="6" width="6.375" customWidth="1"/>
    <col min="7" max="8" width="6.125" customWidth="1"/>
    <col min="9" max="9" width="5.125" customWidth="1"/>
    <col min="10" max="10" width="6.25" customWidth="1"/>
    <col min="11" max="11" width="6.375" customWidth="1"/>
    <col min="12" max="14" width="6.125" customWidth="1"/>
  </cols>
  <sheetData>
    <row r="1" spans="2:16" x14ac:dyDescent="0.25">
      <c r="B1" s="307" t="s">
        <v>282</v>
      </c>
      <c r="C1" s="307"/>
      <c r="D1" s="307"/>
      <c r="E1" s="307"/>
      <c r="F1" s="307"/>
      <c r="G1" s="307"/>
      <c r="H1" s="307"/>
      <c r="I1" s="307"/>
      <c r="J1" s="307"/>
      <c r="K1" s="307"/>
      <c r="L1" s="307"/>
      <c r="M1" s="307"/>
      <c r="N1" s="307"/>
    </row>
    <row r="2" spans="2:16" x14ac:dyDescent="0.25">
      <c r="B2">
        <v>2017</v>
      </c>
    </row>
    <row r="3" spans="2:16" x14ac:dyDescent="0.25">
      <c r="B3" s="20" t="s">
        <v>223</v>
      </c>
      <c r="C3" s="132" t="s">
        <v>278</v>
      </c>
      <c r="D3" s="132" t="s">
        <v>277</v>
      </c>
      <c r="E3" s="132" t="s">
        <v>276</v>
      </c>
      <c r="F3" s="132" t="s">
        <v>275</v>
      </c>
      <c r="G3" s="132" t="s">
        <v>274</v>
      </c>
      <c r="H3" s="132" t="s">
        <v>273</v>
      </c>
      <c r="I3" s="132" t="s">
        <v>227</v>
      </c>
      <c r="J3" s="132" t="s">
        <v>272</v>
      </c>
      <c r="K3" s="132" t="s">
        <v>270</v>
      </c>
      <c r="L3" s="132" t="s">
        <v>271</v>
      </c>
      <c r="M3" s="132" t="s">
        <v>269</v>
      </c>
      <c r="N3" s="132" t="s">
        <v>279</v>
      </c>
    </row>
    <row r="4" spans="2:16" x14ac:dyDescent="0.25">
      <c r="B4" s="20" t="s">
        <v>224</v>
      </c>
      <c r="C4" s="20"/>
      <c r="D4" s="133"/>
      <c r="E4" s="133"/>
      <c r="F4" s="133"/>
      <c r="G4" s="133"/>
      <c r="H4" s="133"/>
      <c r="I4" s="20">
        <v>1</v>
      </c>
      <c r="J4" s="20"/>
      <c r="K4" s="20"/>
      <c r="L4" s="20"/>
      <c r="M4" s="20"/>
      <c r="N4" s="20"/>
    </row>
    <row r="5" spans="2:16" x14ac:dyDescent="0.25">
      <c r="B5" s="20" t="s">
        <v>115</v>
      </c>
      <c r="C5" s="20"/>
      <c r="D5" s="133"/>
      <c r="E5" s="133"/>
      <c r="F5" s="133"/>
      <c r="G5" s="133"/>
      <c r="H5" s="133"/>
      <c r="I5" s="20"/>
      <c r="J5" s="20">
        <v>1</v>
      </c>
      <c r="K5" s="20"/>
      <c r="L5" s="20"/>
      <c r="M5" s="20"/>
      <c r="N5" s="20"/>
    </row>
    <row r="6" spans="2:16" x14ac:dyDescent="0.25">
      <c r="B6" s="20" t="s">
        <v>225</v>
      </c>
      <c r="C6" s="20"/>
      <c r="D6" s="133"/>
      <c r="E6" s="133"/>
      <c r="F6" s="133"/>
      <c r="G6" s="133"/>
      <c r="H6" s="133"/>
      <c r="I6" s="20"/>
      <c r="J6" s="20"/>
      <c r="K6" s="20">
        <v>1</v>
      </c>
      <c r="L6" s="20"/>
      <c r="M6" s="20"/>
      <c r="N6" s="20"/>
    </row>
    <row r="7" spans="2:16" ht="31.5" x14ac:dyDescent="0.25">
      <c r="B7" s="21" t="s">
        <v>268</v>
      </c>
      <c r="C7" s="21"/>
      <c r="D7" s="133"/>
      <c r="E7" s="133"/>
      <c r="F7" s="133"/>
      <c r="G7" s="133"/>
      <c r="H7" s="133"/>
      <c r="I7" s="20"/>
      <c r="J7" s="20"/>
      <c r="K7" s="20"/>
      <c r="L7" s="20">
        <v>1</v>
      </c>
      <c r="M7" s="20"/>
      <c r="N7" s="20"/>
    </row>
    <row r="8" spans="2:16" x14ac:dyDescent="0.25">
      <c r="B8" s="20" t="s">
        <v>226</v>
      </c>
      <c r="C8" s="20"/>
      <c r="D8" s="133"/>
      <c r="E8" s="133"/>
      <c r="F8" s="133"/>
      <c r="G8" s="133"/>
      <c r="H8" s="133"/>
      <c r="I8" s="20"/>
      <c r="J8" s="20"/>
      <c r="K8" s="20"/>
      <c r="L8" s="20"/>
      <c r="M8" s="20">
        <v>1</v>
      </c>
      <c r="N8" s="20"/>
    </row>
    <row r="9" spans="2:16" x14ac:dyDescent="0.25">
      <c r="B9" s="126" t="s">
        <v>266</v>
      </c>
      <c r="C9" s="129">
        <v>0</v>
      </c>
      <c r="D9" s="127">
        <f>SUM(D4:D8)</f>
        <v>0</v>
      </c>
      <c r="E9" s="127">
        <f t="shared" ref="E9:H9" si="0">SUM(E4:E8)</f>
        <v>0</v>
      </c>
      <c r="F9" s="127">
        <f t="shared" si="0"/>
        <v>0</v>
      </c>
      <c r="G9" s="127">
        <f t="shared" si="0"/>
        <v>0</v>
      </c>
      <c r="H9" s="127">
        <f t="shared" si="0"/>
        <v>0</v>
      </c>
      <c r="I9" s="127">
        <f>SUM(I4:I8)</f>
        <v>1</v>
      </c>
      <c r="J9" s="127">
        <f t="shared" ref="J9" si="1">SUM(J4:J8)</f>
        <v>1</v>
      </c>
      <c r="K9" s="127">
        <f t="shared" ref="K9" si="2">SUM(K4:K8)</f>
        <v>1</v>
      </c>
      <c r="L9" s="127">
        <f t="shared" ref="L9" si="3">SUM(L4:L8)</f>
        <v>1</v>
      </c>
      <c r="M9" s="127">
        <f t="shared" ref="M9" si="4">SUM(M4:M8)</f>
        <v>1</v>
      </c>
      <c r="N9" s="127">
        <v>0</v>
      </c>
      <c r="O9" s="127">
        <f>SUM(C9:M9)</f>
        <v>5</v>
      </c>
    </row>
    <row r="10" spans="2:16" x14ac:dyDescent="0.25">
      <c r="B10" s="124" t="s">
        <v>267</v>
      </c>
      <c r="C10" s="131">
        <v>0</v>
      </c>
      <c r="D10" s="125">
        <v>0</v>
      </c>
      <c r="E10" s="125">
        <v>0</v>
      </c>
      <c r="F10" s="125">
        <v>0</v>
      </c>
      <c r="G10" s="125">
        <v>0</v>
      </c>
      <c r="H10" s="125">
        <v>0</v>
      </c>
      <c r="I10" s="125">
        <v>1</v>
      </c>
      <c r="J10" s="125">
        <v>1</v>
      </c>
      <c r="K10" s="125">
        <v>1</v>
      </c>
      <c r="L10" s="125">
        <v>0</v>
      </c>
      <c r="M10" s="125">
        <v>1</v>
      </c>
      <c r="N10" s="125">
        <v>0</v>
      </c>
      <c r="O10" s="127">
        <f>SUM(C10:M10)</f>
        <v>4</v>
      </c>
      <c r="P10" s="130">
        <f>O10/O9</f>
        <v>0.8</v>
      </c>
    </row>
    <row r="13" spans="2:16" x14ac:dyDescent="0.25">
      <c r="B13">
        <v>2018</v>
      </c>
      <c r="C13" s="132" t="s">
        <v>278</v>
      </c>
      <c r="D13" s="132" t="s">
        <v>277</v>
      </c>
      <c r="E13" s="132" t="s">
        <v>276</v>
      </c>
      <c r="F13" s="132" t="s">
        <v>275</v>
      </c>
      <c r="G13" s="132" t="s">
        <v>274</v>
      </c>
      <c r="H13" s="132" t="s">
        <v>273</v>
      </c>
      <c r="I13" s="132" t="s">
        <v>227</v>
      </c>
      <c r="J13" s="132" t="s">
        <v>272</v>
      </c>
      <c r="K13" s="132" t="s">
        <v>270</v>
      </c>
      <c r="L13" s="132" t="s">
        <v>271</v>
      </c>
      <c r="M13" s="132" t="s">
        <v>269</v>
      </c>
      <c r="N13" s="132" t="s">
        <v>279</v>
      </c>
    </row>
    <row r="14" spans="2:16" x14ac:dyDescent="0.25">
      <c r="B14" s="20" t="s">
        <v>223</v>
      </c>
      <c r="C14" s="20"/>
      <c r="D14" s="20"/>
      <c r="E14" s="20"/>
      <c r="F14" s="20">
        <v>1</v>
      </c>
      <c r="G14" s="20"/>
      <c r="H14" s="20"/>
      <c r="I14" s="20"/>
      <c r="J14" s="20"/>
      <c r="K14" s="20"/>
      <c r="L14" s="20">
        <v>1</v>
      </c>
      <c r="M14" s="20"/>
      <c r="N14" s="20"/>
    </row>
    <row r="15" spans="2:16" x14ac:dyDescent="0.25">
      <c r="B15" s="20" t="s">
        <v>224</v>
      </c>
      <c r="C15" s="20"/>
      <c r="D15" s="20"/>
      <c r="E15" s="20"/>
      <c r="F15" s="20">
        <v>1</v>
      </c>
      <c r="G15" s="20"/>
      <c r="H15" s="20"/>
      <c r="I15" s="20"/>
      <c r="J15" s="20"/>
      <c r="K15" s="20"/>
      <c r="L15" s="20">
        <v>1</v>
      </c>
      <c r="M15" s="20"/>
      <c r="N15" s="20"/>
    </row>
    <row r="16" spans="2:16" x14ac:dyDescent="0.25">
      <c r="B16" s="20" t="s">
        <v>115</v>
      </c>
      <c r="C16" s="20"/>
      <c r="D16" s="20"/>
      <c r="E16" s="20"/>
      <c r="F16" s="20"/>
      <c r="G16" s="20"/>
      <c r="H16" s="20"/>
      <c r="I16" s="20"/>
      <c r="J16" s="20"/>
      <c r="K16" s="20"/>
      <c r="L16" s="20">
        <v>1</v>
      </c>
      <c r="M16" s="20"/>
      <c r="N16" s="20"/>
    </row>
    <row r="17" spans="2:16" x14ac:dyDescent="0.25">
      <c r="B17" s="20" t="s">
        <v>225</v>
      </c>
      <c r="C17" s="20"/>
      <c r="D17" s="20"/>
      <c r="E17" s="20"/>
      <c r="F17" s="20"/>
      <c r="G17" s="20"/>
      <c r="H17" s="20"/>
      <c r="I17" s="20"/>
      <c r="J17" s="20"/>
      <c r="K17" s="20"/>
      <c r="L17" s="20"/>
      <c r="M17" s="20">
        <v>1</v>
      </c>
      <c r="N17" s="20"/>
    </row>
    <row r="18" spans="2:16" ht="31.5" x14ac:dyDescent="0.25">
      <c r="B18" s="21" t="s">
        <v>268</v>
      </c>
      <c r="C18" s="21"/>
      <c r="D18" s="20"/>
      <c r="E18" s="20"/>
      <c r="F18" s="20"/>
      <c r="G18" s="20"/>
      <c r="H18" s="20"/>
      <c r="I18" s="20"/>
      <c r="J18" s="20"/>
      <c r="K18" s="20"/>
      <c r="L18" s="20"/>
      <c r="M18" s="20">
        <v>1</v>
      </c>
      <c r="N18" s="20"/>
    </row>
    <row r="19" spans="2:16" x14ac:dyDescent="0.25">
      <c r="B19" s="20" t="s">
        <v>226</v>
      </c>
      <c r="C19" s="20"/>
      <c r="D19" s="20"/>
      <c r="E19" s="20"/>
      <c r="F19" s="20"/>
      <c r="G19" s="20"/>
      <c r="H19" s="20"/>
      <c r="I19" s="20"/>
      <c r="J19" s="20"/>
      <c r="K19" s="20"/>
      <c r="L19" s="20"/>
      <c r="M19" s="20">
        <v>1</v>
      </c>
      <c r="N19" s="20"/>
    </row>
    <row r="20" spans="2:16" x14ac:dyDescent="0.25">
      <c r="B20" s="126" t="s">
        <v>266</v>
      </c>
      <c r="C20" s="127">
        <f t="shared" ref="C20" si="5">SUM(C14:C19)</f>
        <v>0</v>
      </c>
      <c r="D20" s="127">
        <f t="shared" ref="D20" si="6">SUM(D14:D19)</f>
        <v>0</v>
      </c>
      <c r="E20" s="127">
        <f t="shared" ref="E20:F20" si="7">SUM(E14:E19)</f>
        <v>0</v>
      </c>
      <c r="F20" s="127">
        <f t="shared" si="7"/>
        <v>2</v>
      </c>
      <c r="G20" s="127">
        <f t="shared" ref="G20" si="8">SUM(G14:G19)</f>
        <v>0</v>
      </c>
      <c r="H20" s="127">
        <f t="shared" ref="H20:I20" si="9">SUM(H14:H19)</f>
        <v>0</v>
      </c>
      <c r="I20" s="127">
        <f t="shared" si="9"/>
        <v>0</v>
      </c>
      <c r="J20" s="127">
        <f t="shared" ref="J20" si="10">SUM(J14:J19)</f>
        <v>0</v>
      </c>
      <c r="K20" s="127">
        <f t="shared" ref="K20" si="11">SUM(K14:K19)</f>
        <v>0</v>
      </c>
      <c r="L20" s="127">
        <f>SUM(L14:L19)</f>
        <v>3</v>
      </c>
      <c r="M20" s="127">
        <f t="shared" ref="M20:N20" si="12">SUM(M14:M19)</f>
        <v>3</v>
      </c>
      <c r="N20" s="127">
        <f t="shared" si="12"/>
        <v>0</v>
      </c>
      <c r="O20" s="127">
        <f>SUM(C20:N20)</f>
        <v>8</v>
      </c>
    </row>
    <row r="21" spans="2:16" x14ac:dyDescent="0.25">
      <c r="B21" s="124" t="s">
        <v>267</v>
      </c>
      <c r="C21" s="134">
        <v>0</v>
      </c>
      <c r="D21" s="128">
        <v>0</v>
      </c>
      <c r="E21" s="128">
        <v>0</v>
      </c>
      <c r="F21" s="128">
        <v>2</v>
      </c>
      <c r="G21" s="128">
        <v>0</v>
      </c>
      <c r="H21" s="128">
        <v>0</v>
      </c>
      <c r="I21" s="128">
        <v>0</v>
      </c>
      <c r="J21" s="128">
        <v>0</v>
      </c>
      <c r="K21" s="128">
        <v>0</v>
      </c>
      <c r="L21" s="128">
        <v>2</v>
      </c>
      <c r="M21" s="128">
        <v>1</v>
      </c>
      <c r="N21" s="128">
        <v>0</v>
      </c>
      <c r="O21" s="127">
        <f>SUM(C21:N21)</f>
        <v>5</v>
      </c>
      <c r="P21" s="130">
        <f>O21/O20</f>
        <v>0.625</v>
      </c>
    </row>
    <row r="25" spans="2:16" x14ac:dyDescent="0.25">
      <c r="B25">
        <v>2019</v>
      </c>
      <c r="C25" s="132" t="s">
        <v>278</v>
      </c>
      <c r="D25" s="132" t="s">
        <v>277</v>
      </c>
      <c r="E25" s="132" t="s">
        <v>276</v>
      </c>
      <c r="F25" s="132" t="s">
        <v>275</v>
      </c>
      <c r="G25" s="132" t="s">
        <v>274</v>
      </c>
      <c r="H25" s="132" t="s">
        <v>273</v>
      </c>
      <c r="I25" s="132" t="s">
        <v>227</v>
      </c>
      <c r="J25" s="132" t="s">
        <v>272</v>
      </c>
      <c r="K25" s="132" t="s">
        <v>270</v>
      </c>
      <c r="L25" s="132" t="s">
        <v>271</v>
      </c>
      <c r="M25" s="132" t="s">
        <v>269</v>
      </c>
      <c r="N25" s="132" t="s">
        <v>279</v>
      </c>
    </row>
    <row r="26" spans="2:16" x14ac:dyDescent="0.25">
      <c r="B26" s="20" t="s">
        <v>223</v>
      </c>
      <c r="C26" s="20"/>
      <c r="D26" s="20"/>
      <c r="E26" s="20"/>
      <c r="F26" s="20"/>
      <c r="G26" s="20">
        <v>1</v>
      </c>
      <c r="H26" s="20"/>
      <c r="I26" s="20"/>
      <c r="J26" s="20"/>
      <c r="K26" s="20"/>
      <c r="L26" s="20"/>
      <c r="M26" s="20"/>
      <c r="N26" s="20"/>
    </row>
    <row r="27" spans="2:16" x14ac:dyDescent="0.25">
      <c r="B27" s="20" t="s">
        <v>224</v>
      </c>
      <c r="C27" s="20"/>
      <c r="D27" s="20"/>
      <c r="E27" s="20"/>
      <c r="F27" s="20"/>
      <c r="G27" s="139">
        <v>1</v>
      </c>
      <c r="H27" s="20"/>
      <c r="I27" s="20"/>
      <c r="J27" s="20"/>
      <c r="K27" s="20"/>
      <c r="L27" s="20"/>
      <c r="M27" s="20"/>
      <c r="N27" s="20"/>
    </row>
    <row r="28" spans="2:16" x14ac:dyDescent="0.25">
      <c r="B28" s="20" t="s">
        <v>115</v>
      </c>
      <c r="C28" s="20"/>
      <c r="D28" s="20"/>
      <c r="E28" s="20"/>
      <c r="F28" s="20"/>
      <c r="G28" s="139">
        <v>1</v>
      </c>
      <c r="H28" s="20"/>
      <c r="I28" s="20"/>
      <c r="J28" s="20"/>
      <c r="K28" s="20"/>
      <c r="L28" s="20"/>
      <c r="M28" s="20"/>
      <c r="N28" s="20"/>
    </row>
    <row r="29" spans="2:16" x14ac:dyDescent="0.25">
      <c r="B29" s="20" t="s">
        <v>225</v>
      </c>
      <c r="C29" s="20"/>
      <c r="D29" s="20"/>
      <c r="E29" s="20"/>
      <c r="F29" s="20"/>
      <c r="G29" s="20"/>
      <c r="H29" s="20"/>
      <c r="I29" s="20"/>
      <c r="J29" s="325"/>
      <c r="K29" s="20"/>
      <c r="L29" s="20"/>
      <c r="M29" s="20"/>
      <c r="N29" s="20"/>
    </row>
    <row r="30" spans="2:16" ht="31.5" x14ac:dyDescent="0.25">
      <c r="B30" s="21" t="s">
        <v>268</v>
      </c>
      <c r="C30" s="21"/>
      <c r="D30" s="20"/>
      <c r="E30" s="20"/>
      <c r="F30" s="20"/>
      <c r="G30" s="20"/>
      <c r="H30" s="20"/>
      <c r="I30" s="20"/>
      <c r="J30" s="325"/>
      <c r="K30" s="20"/>
      <c r="L30" s="20"/>
      <c r="M30" s="20"/>
      <c r="N30" s="20"/>
    </row>
    <row r="31" spans="2:16" x14ac:dyDescent="0.25">
      <c r="B31" s="20" t="s">
        <v>226</v>
      </c>
      <c r="C31" s="20"/>
      <c r="D31" s="20"/>
      <c r="E31" s="20"/>
      <c r="F31" s="20"/>
      <c r="G31" s="20"/>
      <c r="H31" s="20"/>
      <c r="I31" s="20"/>
      <c r="J31" s="325"/>
      <c r="K31" s="20"/>
      <c r="L31" s="20"/>
      <c r="M31" s="20"/>
      <c r="N31" s="20"/>
    </row>
    <row r="32" spans="2:16" x14ac:dyDescent="0.25">
      <c r="B32" s="126" t="s">
        <v>266</v>
      </c>
      <c r="C32" s="127">
        <f t="shared" ref="C32" si="13">SUM(C26:C31)</f>
        <v>0</v>
      </c>
      <c r="D32" s="127">
        <f t="shared" ref="D32" si="14">SUM(D26:D31)</f>
        <v>0</v>
      </c>
      <c r="E32" s="127">
        <f t="shared" ref="E32" si="15">SUM(E26:E31)</f>
        <v>0</v>
      </c>
      <c r="F32" s="127">
        <f t="shared" ref="F32" si="16">SUM(F26:F31)</f>
        <v>0</v>
      </c>
      <c r="G32" s="127">
        <f>SUM(G26:G31)</f>
        <v>3</v>
      </c>
      <c r="H32" s="127">
        <f t="shared" ref="H32" si="17">SUM(H26:H31)</f>
        <v>0</v>
      </c>
      <c r="I32" s="127">
        <f t="shared" ref="I32" si="18">SUM(I26:I31)</f>
        <v>0</v>
      </c>
      <c r="J32" s="127">
        <f t="shared" ref="J32" si="19">SUM(J26:J31)</f>
        <v>0</v>
      </c>
      <c r="K32" s="127">
        <f t="shared" ref="K32" si="20">SUM(K26:K31)</f>
        <v>0</v>
      </c>
      <c r="L32" s="127">
        <f>SUM(L26:L31)</f>
        <v>0</v>
      </c>
      <c r="M32" s="127">
        <f t="shared" ref="M32" si="21">SUM(M26:M31)</f>
        <v>0</v>
      </c>
      <c r="N32" s="127">
        <f t="shared" ref="N32" si="22">SUM(N26:N31)</f>
        <v>0</v>
      </c>
      <c r="O32" s="127">
        <f>SUM(C32:N32)</f>
        <v>3</v>
      </c>
    </row>
    <row r="33" spans="2:15" x14ac:dyDescent="0.25">
      <c r="B33" s="124" t="s">
        <v>267</v>
      </c>
      <c r="C33" s="134">
        <v>0</v>
      </c>
      <c r="D33" s="134">
        <v>0</v>
      </c>
      <c r="E33" s="134">
        <v>0</v>
      </c>
      <c r="F33" s="134">
        <v>0</v>
      </c>
      <c r="G33" s="134">
        <v>3</v>
      </c>
      <c r="H33" s="134">
        <v>0</v>
      </c>
      <c r="I33" s="134">
        <v>0</v>
      </c>
      <c r="J33" s="134">
        <v>3</v>
      </c>
      <c r="K33" s="134">
        <v>0</v>
      </c>
      <c r="L33" s="134">
        <v>0</v>
      </c>
      <c r="M33" s="134">
        <v>0</v>
      </c>
      <c r="N33" s="134">
        <v>0</v>
      </c>
    </row>
    <row r="34" spans="2:15" x14ac:dyDescent="0.25">
      <c r="G34" s="130">
        <f>G33/G32</f>
        <v>1</v>
      </c>
      <c r="J34" s="130" t="e">
        <f>J33/J32</f>
        <v>#DIV/0!</v>
      </c>
      <c r="O34" s="130">
        <f>6/6</f>
        <v>1</v>
      </c>
    </row>
    <row r="36" spans="2:15" x14ac:dyDescent="0.25">
      <c r="B36">
        <v>2020</v>
      </c>
      <c r="C36" s="132" t="s">
        <v>278</v>
      </c>
      <c r="D36" s="132" t="s">
        <v>277</v>
      </c>
      <c r="E36" s="132" t="s">
        <v>276</v>
      </c>
      <c r="F36" s="132" t="s">
        <v>275</v>
      </c>
      <c r="G36" s="132" t="s">
        <v>274</v>
      </c>
      <c r="H36" s="132" t="s">
        <v>273</v>
      </c>
      <c r="I36" s="132" t="s">
        <v>227</v>
      </c>
      <c r="J36" s="132" t="s">
        <v>272</v>
      </c>
      <c r="K36" s="132" t="s">
        <v>270</v>
      </c>
      <c r="L36" s="132" t="s">
        <v>271</v>
      </c>
      <c r="M36" s="132" t="s">
        <v>269</v>
      </c>
      <c r="N36" s="132" t="s">
        <v>279</v>
      </c>
    </row>
    <row r="37" spans="2:15" x14ac:dyDescent="0.25">
      <c r="B37" s="20" t="s">
        <v>223</v>
      </c>
      <c r="C37" s="20"/>
      <c r="D37" s="20"/>
      <c r="E37" s="20">
        <v>1</v>
      </c>
      <c r="F37" s="20"/>
      <c r="G37" s="20"/>
      <c r="H37" s="20"/>
      <c r="I37" s="20"/>
      <c r="J37" s="20"/>
      <c r="K37" s="20"/>
      <c r="L37" s="20"/>
      <c r="M37" s="20"/>
      <c r="N37" s="20"/>
    </row>
    <row r="38" spans="2:15" x14ac:dyDescent="0.25">
      <c r="B38" s="20" t="s">
        <v>224</v>
      </c>
      <c r="C38" s="20"/>
      <c r="D38" s="20"/>
      <c r="E38" s="20">
        <v>1</v>
      </c>
      <c r="F38" s="20"/>
      <c r="G38" s="20"/>
      <c r="H38" s="20"/>
      <c r="I38" s="20"/>
      <c r="J38" s="20"/>
      <c r="K38" s="20"/>
      <c r="L38" s="20"/>
      <c r="M38" s="20"/>
      <c r="N38" s="20"/>
    </row>
    <row r="39" spans="2:15" x14ac:dyDescent="0.25">
      <c r="B39" s="20" t="s">
        <v>115</v>
      </c>
      <c r="C39" s="20"/>
      <c r="D39" s="20"/>
      <c r="E39" s="20">
        <v>1</v>
      </c>
      <c r="F39" s="20"/>
      <c r="G39" s="20"/>
      <c r="H39" s="20"/>
      <c r="I39" s="20"/>
      <c r="J39" s="20"/>
      <c r="K39" s="20"/>
      <c r="L39" s="20"/>
      <c r="M39" s="20"/>
      <c r="N39" s="20"/>
    </row>
    <row r="40" spans="2:15" x14ac:dyDescent="0.25">
      <c r="B40" s="20" t="s">
        <v>225</v>
      </c>
      <c r="C40" s="20"/>
      <c r="D40" s="20"/>
      <c r="E40" s="20"/>
      <c r="F40" s="20"/>
      <c r="G40" s="20"/>
      <c r="H40" s="20">
        <v>1</v>
      </c>
      <c r="I40" s="20"/>
      <c r="J40" s="20"/>
      <c r="K40" s="20"/>
      <c r="L40" s="20"/>
      <c r="M40" s="20"/>
      <c r="N40" s="20"/>
    </row>
    <row r="41" spans="2:15" ht="31.5" x14ac:dyDescent="0.25">
      <c r="B41" s="21" t="s">
        <v>268</v>
      </c>
      <c r="C41" s="21"/>
      <c r="D41" s="20"/>
      <c r="E41" s="20"/>
      <c r="F41" s="20"/>
      <c r="G41" s="20"/>
      <c r="H41" s="20">
        <v>1</v>
      </c>
      <c r="I41" s="20"/>
      <c r="J41" s="20"/>
      <c r="K41" s="20"/>
      <c r="L41" s="20"/>
      <c r="M41" s="20"/>
      <c r="N41" s="20"/>
    </row>
    <row r="42" spans="2:15" x14ac:dyDescent="0.25">
      <c r="B42" s="20" t="s">
        <v>226</v>
      </c>
      <c r="C42" s="20"/>
      <c r="D42" s="20"/>
      <c r="E42" s="20"/>
      <c r="F42" s="20"/>
      <c r="G42" s="20"/>
      <c r="H42" s="20">
        <v>1</v>
      </c>
      <c r="I42" s="20"/>
      <c r="J42" s="20"/>
      <c r="K42" s="20"/>
      <c r="L42" s="20"/>
      <c r="M42" s="20"/>
      <c r="N42" s="20"/>
    </row>
    <row r="43" spans="2:15" x14ac:dyDescent="0.25">
      <c r="B43" s="126" t="s">
        <v>266</v>
      </c>
      <c r="C43" s="127">
        <f t="shared" ref="C43:K43" si="23">SUM(C37:C42)</f>
        <v>0</v>
      </c>
      <c r="D43" s="127">
        <f t="shared" si="23"/>
        <v>0</v>
      </c>
      <c r="E43" s="127">
        <f t="shared" si="23"/>
        <v>3</v>
      </c>
      <c r="F43" s="127">
        <f t="shared" si="23"/>
        <v>0</v>
      </c>
      <c r="G43" s="127">
        <f t="shared" si="23"/>
        <v>0</v>
      </c>
      <c r="H43" s="127">
        <f t="shared" si="23"/>
        <v>3</v>
      </c>
      <c r="I43" s="127">
        <f t="shared" si="23"/>
        <v>0</v>
      </c>
      <c r="J43" s="127">
        <f t="shared" si="23"/>
        <v>0</v>
      </c>
      <c r="K43" s="127">
        <f t="shared" si="23"/>
        <v>0</v>
      </c>
      <c r="L43" s="127">
        <f>SUM(L37:L42)</f>
        <v>0</v>
      </c>
      <c r="M43" s="127">
        <f t="shared" ref="M43:N43" si="24">SUM(M37:M42)</f>
        <v>0</v>
      </c>
      <c r="N43" s="127">
        <f t="shared" si="24"/>
        <v>0</v>
      </c>
      <c r="O43" s="127">
        <f>SUM(C43:N43)</f>
        <v>6</v>
      </c>
    </row>
    <row r="44" spans="2:15" x14ac:dyDescent="0.25">
      <c r="B44" s="124" t="s">
        <v>267</v>
      </c>
      <c r="C44" s="134">
        <v>0</v>
      </c>
      <c r="D44" s="134">
        <v>0</v>
      </c>
      <c r="E44" s="134">
        <v>0</v>
      </c>
      <c r="F44" s="134">
        <v>0</v>
      </c>
      <c r="G44" s="134">
        <v>0</v>
      </c>
      <c r="H44" s="134">
        <v>0</v>
      </c>
      <c r="I44" s="134">
        <v>0</v>
      </c>
      <c r="J44" s="134">
        <v>0</v>
      </c>
      <c r="K44" s="134">
        <v>0</v>
      </c>
      <c r="L44" s="134">
        <v>0</v>
      </c>
      <c r="M44" s="134">
        <v>0</v>
      </c>
      <c r="N44" s="134">
        <v>0</v>
      </c>
    </row>
  </sheetData>
  <mergeCells count="1">
    <mergeCell ref="B1:N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H25"/>
  <sheetViews>
    <sheetView tabSelected="1" workbookViewId="0">
      <selection activeCell="P10" sqref="P10"/>
    </sheetView>
  </sheetViews>
  <sheetFormatPr baseColWidth="10" defaultRowHeight="15.75" x14ac:dyDescent="0.25"/>
  <cols>
    <col min="2" max="2" width="18.125" customWidth="1"/>
    <col min="3" max="3" width="30.75" hidden="1" customWidth="1"/>
    <col min="4" max="4" width="0" hidden="1" customWidth="1"/>
    <col min="5" max="5" width="12.375" customWidth="1"/>
    <col min="6" max="7" width="11.75" customWidth="1"/>
  </cols>
  <sheetData>
    <row r="2" spans="2:8" ht="34.5" x14ac:dyDescent="0.35">
      <c r="B2" s="88" t="s">
        <v>111</v>
      </c>
      <c r="C2" s="88" t="s">
        <v>112</v>
      </c>
      <c r="D2" s="88" t="s">
        <v>114</v>
      </c>
      <c r="E2" s="122" t="s">
        <v>264</v>
      </c>
      <c r="F2" s="122" t="s">
        <v>265</v>
      </c>
      <c r="G2" s="122" t="s">
        <v>280</v>
      </c>
      <c r="H2" s="122" t="s">
        <v>283</v>
      </c>
    </row>
    <row r="3" spans="2:8" ht="31.5" x14ac:dyDescent="0.25">
      <c r="B3" s="20" t="s">
        <v>116</v>
      </c>
      <c r="C3" s="21" t="s">
        <v>119</v>
      </c>
      <c r="D3" s="101" t="s">
        <v>142</v>
      </c>
      <c r="E3" s="101">
        <v>0</v>
      </c>
      <c r="F3" s="101">
        <v>0</v>
      </c>
      <c r="G3" s="101">
        <v>0</v>
      </c>
      <c r="H3" s="138">
        <v>0</v>
      </c>
    </row>
    <row r="4" spans="2:8" ht="36" customHeight="1" x14ac:dyDescent="0.25">
      <c r="B4" s="20" t="s">
        <v>113</v>
      </c>
      <c r="C4" s="21" t="s">
        <v>118</v>
      </c>
      <c r="D4" s="22">
        <v>0.9</v>
      </c>
      <c r="E4" s="22">
        <v>1</v>
      </c>
      <c r="F4" s="123">
        <v>1</v>
      </c>
      <c r="G4" s="123">
        <v>1</v>
      </c>
      <c r="H4" s="123">
        <v>1</v>
      </c>
    </row>
    <row r="5" spans="2:8" ht="45.75" customHeight="1" x14ac:dyDescent="0.25">
      <c r="B5" s="21" t="s">
        <v>281</v>
      </c>
      <c r="C5" s="21" t="s">
        <v>120</v>
      </c>
      <c r="D5" s="101" t="s">
        <v>142</v>
      </c>
      <c r="E5" s="22">
        <v>0</v>
      </c>
      <c r="F5" s="22">
        <v>0</v>
      </c>
      <c r="G5" s="123">
        <v>0</v>
      </c>
      <c r="H5" s="123">
        <v>0</v>
      </c>
    </row>
    <row r="6" spans="2:8" ht="66.75" customHeight="1" x14ac:dyDescent="0.25">
      <c r="B6" s="21" t="s">
        <v>127</v>
      </c>
      <c r="C6" s="137" t="s">
        <v>218</v>
      </c>
      <c r="D6" s="135">
        <v>0.85</v>
      </c>
      <c r="E6" s="136">
        <v>0.8</v>
      </c>
      <c r="F6" s="141">
        <v>0.63</v>
      </c>
      <c r="G6" s="140">
        <f>CAPACITACION!O34</f>
        <v>1</v>
      </c>
      <c r="H6" s="140">
        <f>CAPACITACION!P34</f>
        <v>0</v>
      </c>
    </row>
    <row r="7" spans="2:8" x14ac:dyDescent="0.25">
      <c r="B7" s="313" t="s">
        <v>221</v>
      </c>
      <c r="C7" s="313" t="s">
        <v>219</v>
      </c>
      <c r="D7" s="320" t="s">
        <v>229</v>
      </c>
      <c r="E7" s="318">
        <v>1</v>
      </c>
      <c r="F7" s="318">
        <v>1</v>
      </c>
      <c r="G7" s="318"/>
      <c r="H7" s="318">
        <v>0</v>
      </c>
    </row>
    <row r="8" spans="2:8" x14ac:dyDescent="0.25">
      <c r="B8" s="314"/>
      <c r="C8" s="314"/>
      <c r="D8" s="321"/>
      <c r="E8" s="319"/>
      <c r="F8" s="319"/>
      <c r="G8" s="319"/>
      <c r="H8" s="319"/>
    </row>
    <row r="9" spans="2:8" ht="28.5" customHeight="1" x14ac:dyDescent="0.25">
      <c r="B9" s="271" t="s">
        <v>128</v>
      </c>
      <c r="C9" s="271" t="s">
        <v>228</v>
      </c>
      <c r="D9" s="319" t="s">
        <v>230</v>
      </c>
      <c r="E9" s="317">
        <f>4/5</f>
        <v>0.8</v>
      </c>
      <c r="F9" s="317">
        <f>4/5</f>
        <v>0.8</v>
      </c>
      <c r="G9" s="317">
        <f>4/5</f>
        <v>0.8</v>
      </c>
      <c r="H9" s="317"/>
    </row>
    <row r="10" spans="2:8" x14ac:dyDescent="0.25">
      <c r="B10" s="271"/>
      <c r="C10" s="271"/>
      <c r="D10" s="319"/>
      <c r="E10" s="317"/>
      <c r="F10" s="317"/>
      <c r="G10" s="317"/>
      <c r="H10" s="317"/>
    </row>
    <row r="17" spans="2:5" ht="69" x14ac:dyDescent="0.25">
      <c r="B17" s="88" t="s">
        <v>111</v>
      </c>
      <c r="C17" s="88" t="s">
        <v>112</v>
      </c>
      <c r="D17" s="88" t="s">
        <v>114</v>
      </c>
      <c r="E17" s="142" t="s">
        <v>222</v>
      </c>
    </row>
    <row r="18" spans="2:5" ht="31.5" x14ac:dyDescent="0.25">
      <c r="B18" s="20" t="s">
        <v>116</v>
      </c>
      <c r="C18" s="21" t="s">
        <v>119</v>
      </c>
      <c r="D18" s="86" t="s">
        <v>142</v>
      </c>
      <c r="E18" s="86"/>
    </row>
    <row r="19" spans="2:5" ht="31.5" x14ac:dyDescent="0.25">
      <c r="B19" s="20" t="s">
        <v>113</v>
      </c>
      <c r="C19" s="21" t="s">
        <v>118</v>
      </c>
      <c r="D19" s="22">
        <v>0.9</v>
      </c>
      <c r="E19" s="22"/>
    </row>
    <row r="20" spans="2:5" ht="47.25" x14ac:dyDescent="0.25">
      <c r="B20" s="21" t="s">
        <v>117</v>
      </c>
      <c r="C20" s="21" t="s">
        <v>120</v>
      </c>
      <c r="D20" s="86" t="s">
        <v>142</v>
      </c>
      <c r="E20" s="87"/>
    </row>
    <row r="21" spans="2:5" ht="63" x14ac:dyDescent="0.25">
      <c r="B21" s="21" t="s">
        <v>127</v>
      </c>
      <c r="C21" s="21" t="s">
        <v>218</v>
      </c>
      <c r="D21" s="22">
        <v>0.85</v>
      </c>
      <c r="E21" s="22"/>
    </row>
    <row r="22" spans="2:5" x14ac:dyDescent="0.25">
      <c r="B22" s="270" t="s">
        <v>128</v>
      </c>
      <c r="C22" s="292" t="s">
        <v>228</v>
      </c>
      <c r="D22" s="312" t="s">
        <v>230</v>
      </c>
      <c r="E22" s="310"/>
    </row>
    <row r="23" spans="2:5" x14ac:dyDescent="0.25">
      <c r="B23" s="270"/>
      <c r="C23" s="292"/>
      <c r="D23" s="312"/>
      <c r="E23" s="311"/>
    </row>
    <row r="24" spans="2:5" x14ac:dyDescent="0.25">
      <c r="B24" s="313" t="s">
        <v>221</v>
      </c>
      <c r="C24" s="313" t="s">
        <v>219</v>
      </c>
      <c r="D24" s="315" t="s">
        <v>229</v>
      </c>
      <c r="E24" s="308"/>
    </row>
    <row r="25" spans="2:5" x14ac:dyDescent="0.25">
      <c r="B25" s="314"/>
      <c r="C25" s="314"/>
      <c r="D25" s="316"/>
      <c r="E25" s="309"/>
    </row>
  </sheetData>
  <mergeCells count="22">
    <mergeCell ref="H7:H8"/>
    <mergeCell ref="H9:H10"/>
    <mergeCell ref="F9:F10"/>
    <mergeCell ref="F7:F8"/>
    <mergeCell ref="G7:G8"/>
    <mergeCell ref="G9:G10"/>
    <mergeCell ref="B9:B10"/>
    <mergeCell ref="C9:C10"/>
    <mergeCell ref="D9:D10"/>
    <mergeCell ref="E9:E10"/>
    <mergeCell ref="B7:B8"/>
    <mergeCell ref="C7:C8"/>
    <mergeCell ref="D7:D8"/>
    <mergeCell ref="E7:E8"/>
    <mergeCell ref="E24:E25"/>
    <mergeCell ref="E22:E23"/>
    <mergeCell ref="B22:B23"/>
    <mergeCell ref="C22:C23"/>
    <mergeCell ref="D22:D23"/>
    <mergeCell ref="B24:B25"/>
    <mergeCell ref="C24:C25"/>
    <mergeCell ref="D24:D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O19"/>
  <sheetViews>
    <sheetView workbookViewId="0">
      <selection activeCell="L2" sqref="L2"/>
    </sheetView>
  </sheetViews>
  <sheetFormatPr baseColWidth="10" defaultRowHeight="15.75" x14ac:dyDescent="0.25"/>
  <cols>
    <col min="1" max="1" width="6.875" customWidth="1"/>
    <col min="3" max="3" width="13.125" customWidth="1"/>
    <col min="4" max="4" width="5.375" customWidth="1"/>
    <col min="7" max="7" width="14.125" customWidth="1"/>
    <col min="10" max="11" width="21.25" customWidth="1"/>
  </cols>
  <sheetData>
    <row r="1" spans="1:15" x14ac:dyDescent="0.25">
      <c r="A1" s="322" t="s">
        <v>233</v>
      </c>
      <c r="B1" s="323"/>
      <c r="C1" s="323"/>
      <c r="D1" s="323"/>
      <c r="E1" s="323"/>
      <c r="F1" s="323"/>
      <c r="G1" s="323"/>
      <c r="H1" s="323"/>
      <c r="I1" s="323"/>
      <c r="J1" s="323"/>
      <c r="K1" s="323"/>
      <c r="L1" s="323"/>
      <c r="M1" s="323"/>
      <c r="N1" s="324"/>
      <c r="O1" s="89"/>
    </row>
    <row r="2" spans="1:15" s="90" customFormat="1" ht="105" customHeight="1" x14ac:dyDescent="0.2">
      <c r="A2" s="91" t="s">
        <v>245</v>
      </c>
      <c r="B2" s="91" t="s">
        <v>234</v>
      </c>
      <c r="C2" s="91" t="s">
        <v>235</v>
      </c>
      <c r="D2" s="91" t="s">
        <v>236</v>
      </c>
      <c r="E2" s="91" t="s">
        <v>237</v>
      </c>
      <c r="F2" s="91" t="s">
        <v>246</v>
      </c>
      <c r="G2" s="92" t="s">
        <v>238</v>
      </c>
      <c r="H2" s="92" t="s">
        <v>239</v>
      </c>
      <c r="I2" s="92" t="s">
        <v>247</v>
      </c>
      <c r="J2" s="91" t="s">
        <v>240</v>
      </c>
      <c r="K2" s="91" t="s">
        <v>241</v>
      </c>
      <c r="L2" s="91" t="s">
        <v>242</v>
      </c>
      <c r="M2" s="91" t="s">
        <v>243</v>
      </c>
      <c r="N2" s="91" t="s">
        <v>244</v>
      </c>
      <c r="O2" s="93"/>
    </row>
    <row r="3" spans="1:15" x14ac:dyDescent="0.25">
      <c r="A3" s="20"/>
      <c r="B3" s="20"/>
      <c r="C3" s="20"/>
      <c r="D3" s="20"/>
      <c r="E3" s="20"/>
      <c r="F3" s="20"/>
      <c r="G3" s="20"/>
      <c r="H3" s="20"/>
      <c r="I3" s="20"/>
      <c r="J3" s="20"/>
      <c r="K3" s="20"/>
      <c r="L3" s="20"/>
      <c r="M3" s="20"/>
      <c r="N3" s="20"/>
    </row>
    <row r="4" spans="1:15" x14ac:dyDescent="0.25">
      <c r="A4" s="20"/>
      <c r="B4" s="20"/>
      <c r="C4" s="20"/>
      <c r="D4" s="20"/>
      <c r="E4" s="20"/>
      <c r="F4" s="20"/>
      <c r="G4" s="20"/>
      <c r="H4" s="20"/>
      <c r="I4" s="20"/>
      <c r="J4" s="20"/>
      <c r="K4" s="20"/>
      <c r="L4" s="20"/>
      <c r="M4" s="20"/>
      <c r="N4" s="20"/>
    </row>
    <row r="5" spans="1:15" x14ac:dyDescent="0.25">
      <c r="A5" s="20"/>
      <c r="B5" s="20"/>
      <c r="C5" s="20"/>
      <c r="D5" s="20"/>
      <c r="E5" s="20"/>
      <c r="F5" s="20"/>
      <c r="G5" s="20"/>
      <c r="H5" s="20"/>
      <c r="I5" s="20"/>
      <c r="J5" s="20"/>
      <c r="K5" s="20"/>
      <c r="L5" s="20"/>
      <c r="M5" s="20"/>
      <c r="N5" s="20"/>
    </row>
    <row r="6" spans="1:15" x14ac:dyDescent="0.25">
      <c r="A6" s="20"/>
      <c r="B6" s="20"/>
      <c r="C6" s="20"/>
      <c r="D6" s="20"/>
      <c r="E6" s="20"/>
      <c r="F6" s="20"/>
      <c r="G6" s="20"/>
      <c r="H6" s="20"/>
      <c r="I6" s="20"/>
      <c r="J6" s="20"/>
      <c r="K6" s="20"/>
      <c r="L6" s="20"/>
      <c r="M6" s="20"/>
      <c r="N6" s="20"/>
    </row>
    <row r="7" spans="1:15" x14ac:dyDescent="0.25">
      <c r="A7" s="20"/>
      <c r="B7" s="20"/>
      <c r="C7" s="20"/>
      <c r="D7" s="20"/>
      <c r="E7" s="20"/>
      <c r="F7" s="20"/>
      <c r="G7" s="20"/>
      <c r="H7" s="20"/>
      <c r="I7" s="20"/>
      <c r="J7" s="20"/>
      <c r="K7" s="20"/>
      <c r="L7" s="20"/>
      <c r="M7" s="20"/>
      <c r="N7" s="20"/>
    </row>
    <row r="8" spans="1:15" x14ac:dyDescent="0.25">
      <c r="A8" s="20"/>
      <c r="B8" s="20"/>
      <c r="C8" s="20"/>
      <c r="D8" s="20"/>
      <c r="E8" s="20"/>
      <c r="F8" s="20"/>
      <c r="G8" s="20"/>
      <c r="H8" s="20"/>
      <c r="I8" s="20"/>
      <c r="J8" s="20"/>
      <c r="K8" s="20"/>
      <c r="L8" s="20"/>
      <c r="M8" s="20"/>
      <c r="N8" s="20"/>
    </row>
    <row r="9" spans="1:15" x14ac:dyDescent="0.25">
      <c r="A9" s="20"/>
      <c r="B9" s="20"/>
      <c r="C9" s="20"/>
      <c r="D9" s="20"/>
      <c r="E9" s="20"/>
      <c r="F9" s="20"/>
      <c r="G9" s="20"/>
      <c r="H9" s="20"/>
      <c r="I9" s="20"/>
      <c r="J9" s="20"/>
      <c r="K9" s="20"/>
      <c r="L9" s="20"/>
      <c r="M9" s="20"/>
      <c r="N9" s="20"/>
    </row>
    <row r="10" spans="1:15" x14ac:dyDescent="0.25">
      <c r="A10" s="20"/>
      <c r="B10" s="20"/>
      <c r="C10" s="20"/>
      <c r="D10" s="20"/>
      <c r="E10" s="20"/>
      <c r="F10" s="20"/>
      <c r="G10" s="20"/>
      <c r="H10" s="20"/>
      <c r="I10" s="20"/>
      <c r="J10" s="20"/>
      <c r="K10" s="20"/>
      <c r="L10" s="20"/>
      <c r="M10" s="20"/>
      <c r="N10" s="20"/>
    </row>
    <row r="11" spans="1:15" x14ac:dyDescent="0.25">
      <c r="A11" s="20"/>
      <c r="B11" s="20"/>
      <c r="C11" s="20"/>
      <c r="D11" s="20"/>
      <c r="E11" s="20"/>
      <c r="F11" s="20"/>
      <c r="G11" s="20"/>
      <c r="H11" s="20"/>
      <c r="I11" s="20"/>
      <c r="J11" s="20"/>
      <c r="K11" s="20"/>
      <c r="L11" s="20"/>
      <c r="M11" s="20"/>
      <c r="N11" s="20"/>
    </row>
    <row r="12" spans="1:15" x14ac:dyDescent="0.25">
      <c r="A12" s="20"/>
      <c r="B12" s="20"/>
      <c r="C12" s="20"/>
      <c r="D12" s="20"/>
      <c r="E12" s="20"/>
      <c r="F12" s="20"/>
      <c r="G12" s="20"/>
      <c r="H12" s="20"/>
      <c r="I12" s="20"/>
      <c r="J12" s="20"/>
      <c r="K12" s="20"/>
      <c r="L12" s="20"/>
      <c r="M12" s="20"/>
      <c r="N12" s="20"/>
    </row>
    <row r="13" spans="1:15" x14ac:dyDescent="0.25">
      <c r="A13" s="20"/>
      <c r="B13" s="20"/>
      <c r="C13" s="20"/>
      <c r="D13" s="20"/>
      <c r="E13" s="20"/>
      <c r="F13" s="20"/>
      <c r="G13" s="20"/>
      <c r="H13" s="20"/>
      <c r="I13" s="20"/>
      <c r="J13" s="20"/>
      <c r="K13" s="20"/>
      <c r="L13" s="20"/>
      <c r="M13" s="20"/>
      <c r="N13" s="20"/>
    </row>
    <row r="14" spans="1:15" x14ac:dyDescent="0.25">
      <c r="A14" s="20"/>
      <c r="B14" s="20"/>
      <c r="C14" s="20"/>
      <c r="D14" s="20"/>
      <c r="E14" s="20"/>
      <c r="F14" s="20"/>
      <c r="G14" s="20"/>
      <c r="H14" s="20"/>
      <c r="I14" s="20"/>
      <c r="J14" s="20"/>
      <c r="K14" s="20"/>
      <c r="L14" s="20"/>
      <c r="M14" s="20"/>
      <c r="N14" s="20"/>
    </row>
    <row r="15" spans="1:15" x14ac:dyDescent="0.25">
      <c r="A15" s="20"/>
      <c r="B15" s="20"/>
      <c r="C15" s="20"/>
      <c r="D15" s="20"/>
      <c r="E15" s="20"/>
      <c r="F15" s="20"/>
      <c r="G15" s="20"/>
      <c r="H15" s="20"/>
      <c r="I15" s="20"/>
      <c r="J15" s="20"/>
      <c r="K15" s="20"/>
      <c r="L15" s="20"/>
      <c r="M15" s="20"/>
      <c r="N15" s="20"/>
    </row>
    <row r="16" spans="1:15" x14ac:dyDescent="0.25">
      <c r="A16" s="20"/>
      <c r="B16" s="20"/>
      <c r="C16" s="20"/>
      <c r="D16" s="20"/>
      <c r="E16" s="20"/>
      <c r="F16" s="20"/>
      <c r="G16" s="20"/>
      <c r="H16" s="20"/>
      <c r="I16" s="20"/>
      <c r="J16" s="20"/>
      <c r="K16" s="20"/>
      <c r="L16" s="20"/>
      <c r="M16" s="20"/>
      <c r="N16" s="20"/>
    </row>
    <row r="17" spans="1:14" x14ac:dyDescent="0.25">
      <c r="A17" s="20"/>
      <c r="B17" s="20"/>
      <c r="C17" s="20"/>
      <c r="D17" s="20"/>
      <c r="E17" s="20"/>
      <c r="F17" s="20"/>
      <c r="G17" s="20"/>
      <c r="H17" s="20"/>
      <c r="I17" s="20"/>
      <c r="J17" s="20"/>
      <c r="K17" s="20"/>
      <c r="L17" s="20"/>
      <c r="M17" s="20"/>
      <c r="N17" s="20"/>
    </row>
    <row r="18" spans="1:14" x14ac:dyDescent="0.25">
      <c r="A18" s="20"/>
      <c r="B18" s="20"/>
      <c r="C18" s="20"/>
      <c r="D18" s="20"/>
      <c r="E18" s="20"/>
      <c r="F18" s="20"/>
      <c r="G18" s="20"/>
      <c r="H18" s="20"/>
      <c r="I18" s="20"/>
      <c r="J18" s="20"/>
      <c r="K18" s="20"/>
      <c r="L18" s="20"/>
      <c r="M18" s="20"/>
      <c r="N18" s="20"/>
    </row>
    <row r="19" spans="1:14" x14ac:dyDescent="0.25">
      <c r="A19" s="20"/>
      <c r="B19" s="20"/>
      <c r="C19" s="20"/>
      <c r="D19" s="20"/>
      <c r="E19" s="20"/>
      <c r="F19" s="20"/>
      <c r="G19" s="20"/>
      <c r="H19" s="20"/>
      <c r="I19" s="20"/>
      <c r="J19" s="20"/>
      <c r="K19" s="20"/>
      <c r="L19" s="20"/>
      <c r="M19" s="20"/>
      <c r="N19" s="20"/>
    </row>
  </sheetData>
  <mergeCells count="1">
    <mergeCell ref="A1:N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 CHE</vt:lpstr>
      <vt:lpstr>POLIT SEG</vt:lpstr>
      <vt:lpstr>DES OBJE</vt:lpstr>
      <vt:lpstr>Inidcador de E.A</vt:lpstr>
      <vt:lpstr>PRACT SEG (2)</vt:lpstr>
      <vt:lpstr>PRACT SEG</vt:lpstr>
      <vt:lpstr>CAPACITACION</vt:lpstr>
      <vt:lpstr>iNDI</vt:lpstr>
      <vt:lpstr>plantill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Yolanda Ruiz Vldes</dc:creator>
  <cp:lastModifiedBy>asus</cp:lastModifiedBy>
  <cp:lastPrinted>2013-06-04T18:20:46Z</cp:lastPrinted>
  <dcterms:created xsi:type="dcterms:W3CDTF">2013-05-27T13:43:13Z</dcterms:created>
  <dcterms:modified xsi:type="dcterms:W3CDTF">2020-08-26T22:26:23Z</dcterms:modified>
</cp:coreProperties>
</file>